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320" windowHeight="9780"/>
  </bookViews>
  <sheets>
    <sheet name="ZČ" sheetId="1" r:id="rId1"/>
  </sheets>
  <calcPr calcId="125725"/>
</workbook>
</file>

<file path=xl/calcChain.xml><?xml version="1.0" encoding="utf-8"?>
<calcChain xmlns="http://schemas.openxmlformats.org/spreadsheetml/2006/main">
  <c r="J28" i="1"/>
  <c r="J27"/>
  <c r="J26"/>
  <c r="D25"/>
  <c r="J25" s="1"/>
  <c r="D24"/>
  <c r="J24" s="1"/>
  <c r="I23"/>
  <c r="H23"/>
  <c r="G23"/>
  <c r="F23"/>
  <c r="E23"/>
  <c r="C23"/>
  <c r="J22"/>
  <c r="J21" s="1"/>
  <c r="I21"/>
  <c r="H21"/>
  <c r="G21"/>
  <c r="F21"/>
  <c r="E21"/>
  <c r="D21"/>
  <c r="C21"/>
  <c r="J20"/>
  <c r="J19"/>
  <c r="J18"/>
  <c r="J17"/>
  <c r="J16"/>
  <c r="I15"/>
  <c r="H15"/>
  <c r="G15"/>
  <c r="G14" s="1"/>
  <c r="F15"/>
  <c r="F14" s="1"/>
  <c r="E15"/>
  <c r="E14" s="1"/>
  <c r="E30" s="1"/>
  <c r="D15"/>
  <c r="D14" s="1"/>
  <c r="C15"/>
  <c r="C14" s="1"/>
  <c r="H14"/>
  <c r="I14"/>
  <c r="I30" s="1"/>
  <c r="G30" l="1"/>
  <c r="D23"/>
  <c r="H30"/>
  <c r="D30"/>
  <c r="F30"/>
  <c r="J23"/>
  <c r="C30"/>
  <c r="J15"/>
  <c r="J14" s="1"/>
  <c r="J30" l="1"/>
</calcChain>
</file>

<file path=xl/sharedStrings.xml><?xml version="1.0" encoding="utf-8"?>
<sst xmlns="http://schemas.openxmlformats.org/spreadsheetml/2006/main" count="41" uniqueCount="38">
  <si>
    <t>str. 1/1</t>
  </si>
  <si>
    <t>Druh činnosti</t>
  </si>
  <si>
    <t>Výnosy</t>
  </si>
  <si>
    <t>Náklady</t>
  </si>
  <si>
    <t>z toho:</t>
  </si>
  <si>
    <t>odměna</t>
  </si>
  <si>
    <t xml:space="preserve">ostatní </t>
  </si>
  <si>
    <t>opravy</t>
  </si>
  <si>
    <t>zůst.ceny</t>
  </si>
  <si>
    <t>osobní</t>
  </si>
  <si>
    <t>výsledek</t>
  </si>
  <si>
    <t>správci</t>
  </si>
  <si>
    <t>služby</t>
  </si>
  <si>
    <t>a odpisy</t>
  </si>
  <si>
    <t>náklady</t>
  </si>
  <si>
    <t>celkem</t>
  </si>
  <si>
    <t>I. Byt. a dom. fond spravovaný správními firmami (SF)</t>
  </si>
  <si>
    <t xml:space="preserve">OSM ÚMČ </t>
  </si>
  <si>
    <t>v tom:</t>
  </si>
  <si>
    <t>AUSTIS správa s.r.o. provozovna Karlín</t>
  </si>
  <si>
    <t>AUSTIS správa s.r.o. provozovna Libeň</t>
  </si>
  <si>
    <t>AUSTIS správa s.r.o. provozovna Kobylisy</t>
  </si>
  <si>
    <t>JUDr. Hana Slabá</t>
  </si>
  <si>
    <t>AUSTIS správa s.r.o. - OKC Draháň</t>
  </si>
  <si>
    <t>OSV ÚMČ</t>
  </si>
  <si>
    <t>AUSTIS správa s.r.o. provozovna Mazurská</t>
  </si>
  <si>
    <t>II. Prodeje majetku</t>
  </si>
  <si>
    <t>prodeje domů a pozemků</t>
  </si>
  <si>
    <t>III. Ostatní zdaňovaná činnost</t>
  </si>
  <si>
    <t>oprava bytů DPS, sociálních a azylových</t>
  </si>
  <si>
    <t>ÚHRN celé ZČ MČ Praha 8</t>
  </si>
  <si>
    <t>daň z nabytí nemovitých věcí</t>
  </si>
  <si>
    <t xml:space="preserve">prodeje bytových domů </t>
  </si>
  <si>
    <t>Hospodářský</t>
  </si>
  <si>
    <t>Zastupitelstva městské části Praha 8</t>
  </si>
  <si>
    <t xml:space="preserve">ze dne 24. února 2016      </t>
  </si>
  <si>
    <t>Finanční plán (rozpočtu) zdaňované - hospodářské činnosti (ZČ) MČ Praha 8  na rok 2016 (v tis. Kč)</t>
  </si>
  <si>
    <t>Příloha č. 7 usnesení č. Usn ZMC 001/2016</t>
  </si>
</sst>
</file>

<file path=xl/styles.xml><?xml version="1.0" encoding="utf-8"?>
<styleSheet xmlns="http://schemas.openxmlformats.org/spreadsheetml/2006/main">
  <numFmts count="1">
    <numFmt numFmtId="164" formatCode="#,##0\ _K_č"/>
  </numFmts>
  <fonts count="12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4"/>
      <color indexed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10"/>
      <color indexed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6">
    <xf numFmtId="0" fontId="0" fillId="0" borderId="0" xfId="0"/>
    <xf numFmtId="0" fontId="1" fillId="0" borderId="0" xfId="0" applyFont="1" applyBorder="1"/>
    <xf numFmtId="0" fontId="2" fillId="0" borderId="0" xfId="0" applyFont="1"/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Border="1"/>
    <xf numFmtId="0" fontId="0" fillId="0" borderId="0" xfId="0" applyBorder="1"/>
    <xf numFmtId="0" fontId="7" fillId="0" borderId="2" xfId="0" applyFont="1" applyBorder="1"/>
    <xf numFmtId="0" fontId="7" fillId="0" borderId="3" xfId="0" applyFont="1" applyBorder="1"/>
    <xf numFmtId="3" fontId="7" fillId="0" borderId="4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3" fontId="7" fillId="0" borderId="8" xfId="0" applyNumberFormat="1" applyFont="1" applyBorder="1"/>
    <xf numFmtId="3" fontId="7" fillId="0" borderId="0" xfId="0" applyNumberFormat="1" applyFont="1" applyBorder="1"/>
    <xf numFmtId="3" fontId="7" fillId="0" borderId="2" xfId="0" applyNumberFormat="1" applyFont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164" fontId="0" fillId="0" borderId="0" xfId="0" applyNumberFormat="1" applyBorder="1"/>
    <xf numFmtId="0" fontId="7" fillId="0" borderId="13" xfId="0" applyFont="1" applyBorder="1"/>
    <xf numFmtId="0" fontId="7" fillId="0" borderId="14" xfId="0" applyFont="1" applyBorder="1"/>
    <xf numFmtId="3" fontId="7" fillId="0" borderId="15" xfId="0" applyNumberFormat="1" applyFont="1" applyBorder="1"/>
    <xf numFmtId="3" fontId="7" fillId="0" borderId="13" xfId="0" applyNumberFormat="1" applyFont="1" applyBorder="1" applyAlignment="1">
      <alignment horizontal="center"/>
    </xf>
    <xf numFmtId="3" fontId="7" fillId="2" borderId="16" xfId="0" applyNumberFormat="1" applyFont="1" applyFill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0" fillId="0" borderId="0" xfId="0" applyNumberFormat="1"/>
    <xf numFmtId="0" fontId="8" fillId="0" borderId="18" xfId="0" applyFont="1" applyBorder="1"/>
    <xf numFmtId="0" fontId="0" fillId="0" borderId="19" xfId="0" applyBorder="1"/>
    <xf numFmtId="3" fontId="8" fillId="0" borderId="20" xfId="0" applyNumberFormat="1" applyFont="1" applyFill="1" applyBorder="1"/>
    <xf numFmtId="3" fontId="8" fillId="0" borderId="21" xfId="0" applyNumberFormat="1" applyFont="1" applyFill="1" applyBorder="1"/>
    <xf numFmtId="3" fontId="8" fillId="2" borderId="22" xfId="0" applyNumberFormat="1" applyFont="1" applyFill="1" applyBorder="1"/>
    <xf numFmtId="3" fontId="8" fillId="0" borderId="22" xfId="0" applyNumberFormat="1" applyFont="1" applyFill="1" applyBorder="1"/>
    <xf numFmtId="3" fontId="8" fillId="0" borderId="19" xfId="0" applyNumberFormat="1" applyFont="1" applyFill="1" applyBorder="1"/>
    <xf numFmtId="164" fontId="3" fillId="0" borderId="0" xfId="0" applyNumberFormat="1" applyFont="1" applyBorder="1"/>
    <xf numFmtId="0" fontId="9" fillId="0" borderId="2" xfId="0" applyFont="1" applyBorder="1"/>
    <xf numFmtId="0" fontId="3" fillId="0" borderId="3" xfId="0" applyFont="1" applyBorder="1"/>
    <xf numFmtId="3" fontId="9" fillId="0" borderId="20" xfId="0" applyNumberFormat="1" applyFont="1" applyFill="1" applyBorder="1"/>
    <xf numFmtId="3" fontId="9" fillId="0" borderId="21" xfId="0" applyNumberFormat="1" applyFont="1" applyFill="1" applyBorder="1"/>
    <xf numFmtId="3" fontId="9" fillId="2" borderId="22" xfId="0" applyNumberFormat="1" applyFont="1" applyFill="1" applyBorder="1"/>
    <xf numFmtId="3" fontId="9" fillId="0" borderId="22" xfId="0" applyNumberFormat="1" applyFont="1" applyFill="1" applyBorder="1"/>
    <xf numFmtId="3" fontId="9" fillId="0" borderId="19" xfId="0" applyNumberFormat="1" applyFont="1" applyFill="1" applyBorder="1"/>
    <xf numFmtId="0" fontId="7" fillId="0" borderId="23" xfId="0" applyFont="1" applyBorder="1"/>
    <xf numFmtId="3" fontId="7" fillId="0" borderId="24" xfId="0" applyNumberFormat="1" applyFont="1" applyFill="1" applyBorder="1"/>
    <xf numFmtId="3" fontId="7" fillId="0" borderId="25" xfId="0" applyNumberFormat="1" applyFont="1" applyFill="1" applyBorder="1"/>
    <xf numFmtId="3" fontId="7" fillId="0" borderId="26" xfId="1" applyNumberFormat="1" applyFont="1" applyFill="1" applyBorder="1"/>
    <xf numFmtId="3" fontId="7" fillId="2" borderId="27" xfId="1" applyNumberFormat="1" applyFont="1" applyFill="1" applyBorder="1"/>
    <xf numFmtId="3" fontId="7" fillId="0" borderId="28" xfId="1" applyNumberFormat="1" applyFont="1" applyFill="1" applyBorder="1"/>
    <xf numFmtId="3" fontId="7" fillId="0" borderId="27" xfId="1" applyNumberFormat="1" applyFont="1" applyFill="1" applyBorder="1"/>
    <xf numFmtId="3" fontId="7" fillId="0" borderId="29" xfId="0" applyNumberFormat="1" applyFont="1" applyFill="1" applyBorder="1"/>
    <xf numFmtId="0" fontId="7" fillId="0" borderId="30" xfId="0" applyFont="1" applyBorder="1"/>
    <xf numFmtId="3" fontId="7" fillId="0" borderId="31" xfId="0" applyNumberFormat="1" applyFont="1" applyFill="1" applyBorder="1"/>
    <xf numFmtId="3" fontId="7" fillId="0" borderId="32" xfId="0" applyNumberFormat="1" applyFont="1" applyFill="1" applyBorder="1"/>
    <xf numFmtId="3" fontId="7" fillId="0" borderId="33" xfId="1" applyNumberFormat="1" applyFont="1" applyFill="1" applyBorder="1"/>
    <xf numFmtId="3" fontId="7" fillId="2" borderId="34" xfId="1" applyNumberFormat="1" applyFont="1" applyFill="1" applyBorder="1"/>
    <xf numFmtId="3" fontId="7" fillId="0" borderId="35" xfId="1" applyNumberFormat="1" applyFont="1" applyFill="1" applyBorder="1"/>
    <xf numFmtId="0" fontId="7" fillId="0" borderId="7" xfId="0" applyFont="1" applyFill="1" applyBorder="1"/>
    <xf numFmtId="0" fontId="7" fillId="0" borderId="36" xfId="0" applyFont="1" applyBorder="1"/>
    <xf numFmtId="0" fontId="7" fillId="0" borderId="14" xfId="0" applyFont="1" applyFill="1" applyBorder="1"/>
    <xf numFmtId="3" fontId="7" fillId="0" borderId="37" xfId="0" applyNumberFormat="1" applyFont="1" applyFill="1" applyBorder="1"/>
    <xf numFmtId="3" fontId="7" fillId="0" borderId="38" xfId="0" applyNumberFormat="1" applyFont="1" applyFill="1" applyBorder="1"/>
    <xf numFmtId="3" fontId="7" fillId="0" borderId="39" xfId="1" applyNumberFormat="1" applyFont="1" applyFill="1" applyBorder="1"/>
    <xf numFmtId="3" fontId="7" fillId="2" borderId="40" xfId="1" applyNumberFormat="1" applyFont="1" applyFill="1" applyBorder="1"/>
    <xf numFmtId="3" fontId="7" fillId="2" borderId="41" xfId="1" applyNumberFormat="1" applyFont="1" applyFill="1" applyBorder="1"/>
    <xf numFmtId="3" fontId="7" fillId="0" borderId="41" xfId="1" applyNumberFormat="1" applyFont="1" applyFill="1" applyBorder="1"/>
    <xf numFmtId="3" fontId="7" fillId="0" borderId="42" xfId="1" applyNumberFormat="1" applyFont="1" applyFill="1" applyBorder="1"/>
    <xf numFmtId="3" fontId="7" fillId="0" borderId="15" xfId="0" applyNumberFormat="1" applyFont="1" applyFill="1" applyBorder="1"/>
    <xf numFmtId="0" fontId="9" fillId="0" borderId="21" xfId="0" applyFont="1" applyFill="1" applyBorder="1"/>
    <xf numFmtId="0" fontId="6" fillId="0" borderId="36" xfId="0" applyFont="1" applyBorder="1"/>
    <xf numFmtId="3" fontId="7" fillId="0" borderId="1" xfId="0" applyNumberFormat="1" applyFont="1" applyFill="1" applyBorder="1"/>
    <xf numFmtId="3" fontId="7" fillId="0" borderId="36" xfId="0" applyNumberFormat="1" applyFont="1" applyFill="1" applyBorder="1"/>
    <xf numFmtId="3" fontId="7" fillId="2" borderId="40" xfId="0" applyNumberFormat="1" applyFont="1" applyFill="1" applyBorder="1"/>
    <xf numFmtId="3" fontId="7" fillId="0" borderId="16" xfId="0" applyNumberFormat="1" applyFont="1" applyFill="1" applyBorder="1"/>
    <xf numFmtId="3" fontId="7" fillId="0" borderId="17" xfId="0" applyNumberFormat="1" applyFont="1" applyFill="1" applyBorder="1"/>
    <xf numFmtId="0" fontId="5" fillId="0" borderId="18" xfId="0" applyFont="1" applyBorder="1"/>
    <xf numFmtId="0" fontId="8" fillId="0" borderId="19" xfId="0" applyFont="1" applyFill="1" applyBorder="1"/>
    <xf numFmtId="3" fontId="8" fillId="0" borderId="20" xfId="0" applyNumberFormat="1" applyFont="1" applyBorder="1"/>
    <xf numFmtId="0" fontId="5" fillId="0" borderId="0" xfId="0" applyFont="1"/>
    <xf numFmtId="0" fontId="7" fillId="0" borderId="3" xfId="0" applyFont="1" applyFill="1" applyBorder="1"/>
    <xf numFmtId="3" fontId="7" fillId="0" borderId="43" xfId="0" applyNumberFormat="1" applyFont="1" applyFill="1" applyBorder="1"/>
    <xf numFmtId="3" fontId="7" fillId="0" borderId="26" xfId="0" applyNumberFormat="1" applyFont="1" applyBorder="1"/>
    <xf numFmtId="3" fontId="7" fillId="2" borderId="27" xfId="0" applyNumberFormat="1" applyFont="1" applyFill="1" applyBorder="1"/>
    <xf numFmtId="3" fontId="7" fillId="0" borderId="28" xfId="0" applyNumberFormat="1" applyFont="1" applyBorder="1"/>
    <xf numFmtId="3" fontId="7" fillId="0" borderId="44" xfId="0" applyNumberFormat="1" applyFont="1" applyBorder="1"/>
    <xf numFmtId="3" fontId="7" fillId="0" borderId="8" xfId="0" applyNumberFormat="1" applyFont="1" applyFill="1" applyBorder="1"/>
    <xf numFmtId="3" fontId="7" fillId="0" borderId="30" xfId="0" applyNumberFormat="1" applyFont="1" applyBorder="1"/>
    <xf numFmtId="3" fontId="7" fillId="2" borderId="45" xfId="0" applyNumberFormat="1" applyFont="1" applyFill="1" applyBorder="1"/>
    <xf numFmtId="3" fontId="7" fillId="0" borderId="11" xfId="0" applyNumberFormat="1" applyFont="1" applyBorder="1"/>
    <xf numFmtId="3" fontId="7" fillId="0" borderId="46" xfId="0" applyNumberFormat="1" applyFont="1" applyBorder="1"/>
    <xf numFmtId="0" fontId="0" fillId="0" borderId="36" xfId="0" applyBorder="1"/>
    <xf numFmtId="0" fontId="6" fillId="0" borderId="47" xfId="0" applyFont="1" applyBorder="1"/>
    <xf numFmtId="3" fontId="7" fillId="0" borderId="0" xfId="0" applyNumberFormat="1" applyFont="1" applyFill="1" applyBorder="1"/>
    <xf numFmtId="3" fontId="7" fillId="0" borderId="48" xfId="0" applyNumberFormat="1" applyFont="1" applyBorder="1"/>
    <xf numFmtId="3" fontId="7" fillId="2" borderId="49" xfId="0" applyNumberFormat="1" applyFont="1" applyFill="1" applyBorder="1"/>
    <xf numFmtId="3" fontId="7" fillId="0" borderId="50" xfId="0" applyNumberFormat="1" applyFont="1" applyBorder="1"/>
    <xf numFmtId="3" fontId="7" fillId="0" borderId="12" xfId="0" applyNumberFormat="1" applyFont="1" applyBorder="1"/>
    <xf numFmtId="0" fontId="8" fillId="0" borderId="51" xfId="0" applyFont="1" applyFill="1" applyBorder="1"/>
    <xf numFmtId="3" fontId="8" fillId="0" borderId="21" xfId="0" applyNumberFormat="1" applyFont="1" applyBorder="1"/>
    <xf numFmtId="3" fontId="8" fillId="0" borderId="22" xfId="0" applyNumberFormat="1" applyFont="1" applyBorder="1"/>
    <xf numFmtId="3" fontId="8" fillId="0" borderId="51" xfId="0" applyNumberFormat="1" applyFont="1" applyBorder="1"/>
    <xf numFmtId="0" fontId="6" fillId="0" borderId="37" xfId="0" applyFont="1" applyBorder="1"/>
    <xf numFmtId="0" fontId="0" fillId="0" borderId="39" xfId="0" applyBorder="1"/>
    <xf numFmtId="0" fontId="0" fillId="2" borderId="41" xfId="0" applyFill="1" applyBorder="1"/>
    <xf numFmtId="3" fontId="6" fillId="2" borderId="41" xfId="0" applyNumberFormat="1" applyFont="1" applyFill="1" applyBorder="1"/>
    <xf numFmtId="3" fontId="7" fillId="0" borderId="41" xfId="0" applyNumberFormat="1" applyFont="1" applyBorder="1"/>
    <xf numFmtId="3" fontId="7" fillId="0" borderId="42" xfId="0" applyNumberFormat="1" applyFont="1" applyBorder="1"/>
    <xf numFmtId="3" fontId="6" fillId="0" borderId="15" xfId="0" applyNumberFormat="1" applyFont="1" applyBorder="1"/>
    <xf numFmtId="0" fontId="7" fillId="0" borderId="0" xfId="0" applyFont="1" applyFill="1" applyBorder="1"/>
    <xf numFmtId="0" fontId="0" fillId="2" borderId="0" xfId="0" applyFill="1" applyBorder="1"/>
    <xf numFmtId="0" fontId="5" fillId="0" borderId="5" xfId="0" applyFont="1" applyBorder="1"/>
    <xf numFmtId="3" fontId="5" fillId="0" borderId="20" xfId="0" applyNumberFormat="1" applyFont="1" applyBorder="1"/>
    <xf numFmtId="3" fontId="5" fillId="0" borderId="21" xfId="0" applyNumberFormat="1" applyFont="1" applyBorder="1"/>
    <xf numFmtId="3" fontId="5" fillId="2" borderId="22" xfId="0" applyNumberFormat="1" applyFont="1" applyFill="1" applyBorder="1"/>
    <xf numFmtId="3" fontId="5" fillId="0" borderId="22" xfId="0" applyNumberFormat="1" applyFont="1" applyBorder="1"/>
    <xf numFmtId="3" fontId="5" fillId="0" borderId="5" xfId="0" applyNumberFormat="1" applyFont="1" applyBorder="1"/>
    <xf numFmtId="0" fontId="10" fillId="0" borderId="0" xfId="0" applyFont="1"/>
    <xf numFmtId="0" fontId="0" fillId="2" borderId="0" xfId="0" applyFill="1"/>
    <xf numFmtId="0" fontId="0" fillId="0" borderId="25" xfId="0" applyFont="1" applyFill="1" applyBorder="1"/>
    <xf numFmtId="0" fontId="5" fillId="0" borderId="21" xfId="0" applyFont="1" applyBorder="1"/>
    <xf numFmtId="0" fontId="0" fillId="0" borderId="25" xfId="0" applyFont="1" applyFill="1" applyBorder="1"/>
    <xf numFmtId="0" fontId="0" fillId="0" borderId="25" xfId="0" applyBorder="1"/>
    <xf numFmtId="0" fontId="4" fillId="0" borderId="0" xfId="0" applyFont="1" applyAlignment="1">
      <alignment horizontal="right"/>
    </xf>
    <xf numFmtId="0" fontId="11" fillId="0" borderId="0" xfId="0" applyFont="1"/>
    <xf numFmtId="3" fontId="5" fillId="3" borderId="22" xfId="0" applyNumberFormat="1" applyFont="1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</cellXfs>
  <cellStyles count="2">
    <cellStyle name="normální" xfId="0" builtinId="0"/>
    <cellStyle name="normální_Návrh rozp. na rok 2010+rozp. výhled 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workbookViewId="0">
      <selection activeCell="C6" sqref="C6"/>
    </sheetView>
  </sheetViews>
  <sheetFormatPr defaultRowHeight="15"/>
  <cols>
    <col min="1" max="1" width="6.140625" customWidth="1"/>
    <col min="2" max="2" width="44.42578125" customWidth="1"/>
    <col min="3" max="3" width="10.28515625" customWidth="1"/>
    <col min="4" max="4" width="10.42578125" customWidth="1"/>
    <col min="5" max="5" width="9.28515625" bestFit="1" customWidth="1"/>
    <col min="6" max="7" width="9.28515625" style="124" bestFit="1" customWidth="1"/>
    <col min="8" max="9" width="8.28515625" customWidth="1"/>
    <col min="10" max="10" width="11.42578125" customWidth="1"/>
    <col min="11" max="11" width="10.42578125" bestFit="1" customWidth="1"/>
  </cols>
  <sheetData>
    <row r="1" spans="1:11" ht="15.75" customHeight="1">
      <c r="F1"/>
      <c r="G1"/>
      <c r="H1" s="1"/>
      <c r="I1" s="1"/>
    </row>
    <row r="2" spans="1:11" ht="15.75" customHeight="1">
      <c r="F2"/>
      <c r="G2" t="s">
        <v>37</v>
      </c>
      <c r="H2" s="1"/>
      <c r="I2" s="1"/>
    </row>
    <row r="3" spans="1:11" ht="13.5" customHeight="1">
      <c r="C3" s="2"/>
      <c r="F3"/>
      <c r="G3" t="s">
        <v>34</v>
      </c>
      <c r="H3" s="3"/>
      <c r="I3" s="4"/>
    </row>
    <row r="4" spans="1:11" ht="13.5" customHeight="1">
      <c r="C4" s="2"/>
      <c r="F4"/>
      <c r="G4" s="128" t="s">
        <v>35</v>
      </c>
      <c r="H4" s="125"/>
      <c r="I4" s="127"/>
      <c r="J4" s="128"/>
    </row>
    <row r="5" spans="1:11" ht="13.5" customHeight="1">
      <c r="C5" s="34"/>
      <c r="F5"/>
      <c r="G5"/>
      <c r="J5" s="123"/>
    </row>
    <row r="6" spans="1:11">
      <c r="C6" s="34"/>
      <c r="D6" s="130"/>
      <c r="F6"/>
      <c r="G6"/>
      <c r="J6" s="123"/>
    </row>
    <row r="7" spans="1:11">
      <c r="C7" s="34"/>
      <c r="F7"/>
      <c r="G7"/>
      <c r="J7" s="123"/>
    </row>
    <row r="8" spans="1:11">
      <c r="A8" s="132" t="s">
        <v>36</v>
      </c>
      <c r="B8" s="133"/>
      <c r="C8" s="133"/>
      <c r="D8" s="133"/>
      <c r="E8" s="133"/>
      <c r="F8" s="133"/>
      <c r="G8" s="133"/>
      <c r="H8" s="133"/>
      <c r="I8" s="133"/>
      <c r="J8" s="133"/>
    </row>
    <row r="9" spans="1:11" ht="15.75" thickBot="1">
      <c r="C9" s="34"/>
      <c r="F9"/>
      <c r="G9"/>
      <c r="J9" s="129" t="s">
        <v>0</v>
      </c>
    </row>
    <row r="10" spans="1:11" ht="13.5" customHeight="1" thickBot="1">
      <c r="A10" s="7"/>
      <c r="B10" s="8" t="s">
        <v>1</v>
      </c>
      <c r="C10" s="9" t="s">
        <v>2</v>
      </c>
      <c r="D10" s="10" t="s">
        <v>3</v>
      </c>
      <c r="E10" s="134" t="s">
        <v>4</v>
      </c>
      <c r="F10" s="135"/>
      <c r="G10" s="135"/>
      <c r="H10" s="135"/>
      <c r="I10" s="11"/>
      <c r="J10" s="9" t="s">
        <v>33</v>
      </c>
    </row>
    <row r="11" spans="1:11">
      <c r="A11" s="12"/>
      <c r="B11" s="13"/>
      <c r="C11" s="14"/>
      <c r="D11" s="15"/>
      <c r="E11" s="16" t="s">
        <v>5</v>
      </c>
      <c r="F11" s="17" t="s">
        <v>6</v>
      </c>
      <c r="G11" s="17" t="s">
        <v>7</v>
      </c>
      <c r="H11" s="18" t="s">
        <v>8</v>
      </c>
      <c r="I11" s="19" t="s">
        <v>9</v>
      </c>
      <c r="J11" s="20" t="s">
        <v>10</v>
      </c>
      <c r="K11" s="5"/>
    </row>
    <row r="12" spans="1:11" ht="12.75" customHeight="1">
      <c r="A12" s="12"/>
      <c r="B12" s="13"/>
      <c r="C12" s="14"/>
      <c r="D12" s="15"/>
      <c r="E12" s="21" t="s">
        <v>11</v>
      </c>
      <c r="F12" s="22" t="s">
        <v>12</v>
      </c>
      <c r="G12" s="22"/>
      <c r="H12" s="23" t="s">
        <v>13</v>
      </c>
      <c r="I12" s="24" t="s">
        <v>14</v>
      </c>
      <c r="J12" s="20" t="s">
        <v>15</v>
      </c>
      <c r="K12" s="25"/>
    </row>
    <row r="13" spans="1:11" ht="15" customHeight="1" thickBot="1">
      <c r="A13" s="26"/>
      <c r="B13" s="27"/>
      <c r="C13" s="28"/>
      <c r="D13" s="15"/>
      <c r="E13" s="29"/>
      <c r="F13" s="30"/>
      <c r="G13" s="30"/>
      <c r="H13" s="31"/>
      <c r="I13" s="32"/>
      <c r="J13" s="33"/>
      <c r="K13" s="25"/>
    </row>
    <row r="14" spans="1:11" ht="15" customHeight="1" thickBot="1">
      <c r="A14" s="35" t="s">
        <v>16</v>
      </c>
      <c r="B14" s="36"/>
      <c r="C14" s="37">
        <f t="shared" ref="C14:J14" si="0">C15+C21</f>
        <v>78904</v>
      </c>
      <c r="D14" s="37">
        <f t="shared" si="0"/>
        <v>60548</v>
      </c>
      <c r="E14" s="38">
        <f t="shared" si="0"/>
        <v>7899</v>
      </c>
      <c r="F14" s="39">
        <f t="shared" si="0"/>
        <v>15772</v>
      </c>
      <c r="G14" s="39">
        <f t="shared" si="0"/>
        <v>36877</v>
      </c>
      <c r="H14" s="40">
        <f t="shared" si="0"/>
        <v>0</v>
      </c>
      <c r="I14" s="41">
        <f t="shared" si="0"/>
        <v>0</v>
      </c>
      <c r="J14" s="37">
        <f t="shared" si="0"/>
        <v>18356</v>
      </c>
      <c r="K14" s="25"/>
    </row>
    <row r="15" spans="1:11" ht="14.25" customHeight="1" thickBot="1">
      <c r="A15" s="43" t="s">
        <v>17</v>
      </c>
      <c r="B15" s="44"/>
      <c r="C15" s="45">
        <f t="shared" ref="C15:J15" si="1">SUM(C16:C20)</f>
        <v>70519</v>
      </c>
      <c r="D15" s="45">
        <f t="shared" si="1"/>
        <v>52430</v>
      </c>
      <c r="E15" s="46">
        <f t="shared" si="1"/>
        <v>6329</v>
      </c>
      <c r="F15" s="47">
        <f t="shared" si="1"/>
        <v>12224</v>
      </c>
      <c r="G15" s="47">
        <f t="shared" si="1"/>
        <v>33877</v>
      </c>
      <c r="H15" s="48">
        <f t="shared" si="1"/>
        <v>0</v>
      </c>
      <c r="I15" s="49">
        <f t="shared" si="1"/>
        <v>0</v>
      </c>
      <c r="J15" s="45">
        <f t="shared" si="1"/>
        <v>18089</v>
      </c>
      <c r="K15" s="25"/>
    </row>
    <row r="16" spans="1:11" ht="15" customHeight="1">
      <c r="A16" s="50" t="s">
        <v>18</v>
      </c>
      <c r="B16" s="8" t="s">
        <v>19</v>
      </c>
      <c r="C16" s="51">
        <v>26809</v>
      </c>
      <c r="D16" s="52">
        <v>20790</v>
      </c>
      <c r="E16" s="53">
        <v>1420</v>
      </c>
      <c r="F16" s="54">
        <v>2470</v>
      </c>
      <c r="G16" s="54">
        <v>16900</v>
      </c>
      <c r="H16" s="55"/>
      <c r="I16" s="56"/>
      <c r="J16" s="57">
        <f>C16-D16</f>
        <v>6019</v>
      </c>
      <c r="K16" s="42"/>
    </row>
    <row r="17" spans="1:10" ht="15" customHeight="1">
      <c r="A17" s="58"/>
      <c r="B17" s="13" t="s">
        <v>20</v>
      </c>
      <c r="C17" s="59">
        <v>7730</v>
      </c>
      <c r="D17" s="60">
        <v>6130</v>
      </c>
      <c r="E17" s="61">
        <v>688</v>
      </c>
      <c r="F17" s="54">
        <v>860</v>
      </c>
      <c r="G17" s="62">
        <v>4582</v>
      </c>
      <c r="H17" s="63"/>
      <c r="I17" s="56"/>
      <c r="J17" s="51">
        <f>C17-D17</f>
        <v>1600</v>
      </c>
    </row>
    <row r="18" spans="1:10" ht="15" customHeight="1">
      <c r="A18" s="58"/>
      <c r="B18" s="13" t="s">
        <v>21</v>
      </c>
      <c r="C18" s="59">
        <v>2582</v>
      </c>
      <c r="D18" s="60">
        <v>1982</v>
      </c>
      <c r="E18" s="61">
        <v>161</v>
      </c>
      <c r="F18" s="54">
        <v>196</v>
      </c>
      <c r="G18" s="62">
        <v>1625</v>
      </c>
      <c r="H18" s="63"/>
      <c r="I18" s="56"/>
      <c r="J18" s="59">
        <f>C18-D18</f>
        <v>600</v>
      </c>
    </row>
    <row r="19" spans="1:10" ht="15" customHeight="1">
      <c r="A19" s="58"/>
      <c r="B19" s="64" t="s">
        <v>22</v>
      </c>
      <c r="C19" s="59">
        <v>30280</v>
      </c>
      <c r="D19" s="60">
        <v>21210</v>
      </c>
      <c r="E19" s="61">
        <v>3400</v>
      </c>
      <c r="F19" s="54">
        <v>7890</v>
      </c>
      <c r="G19" s="62">
        <v>9920</v>
      </c>
      <c r="H19" s="63"/>
      <c r="I19" s="56"/>
      <c r="J19" s="59">
        <f>C19-D19</f>
        <v>9070</v>
      </c>
    </row>
    <row r="20" spans="1:10" ht="15" customHeight="1" thickBot="1">
      <c r="A20" s="65"/>
      <c r="B20" s="66" t="s">
        <v>23</v>
      </c>
      <c r="C20" s="67">
        <v>3118</v>
      </c>
      <c r="D20" s="68">
        <v>2318</v>
      </c>
      <c r="E20" s="69">
        <v>660</v>
      </c>
      <c r="F20" s="70">
        <v>808</v>
      </c>
      <c r="G20" s="71">
        <v>850</v>
      </c>
      <c r="H20" s="72"/>
      <c r="I20" s="73"/>
      <c r="J20" s="74">
        <f>C20-D20</f>
        <v>800</v>
      </c>
    </row>
    <row r="21" spans="1:10" ht="15" customHeight="1" thickBot="1">
      <c r="A21" s="75" t="s">
        <v>24</v>
      </c>
      <c r="B21" s="36"/>
      <c r="C21" s="49">
        <f t="shared" ref="C21:J21" si="2">C22</f>
        <v>8385</v>
      </c>
      <c r="D21" s="49">
        <f t="shared" si="2"/>
        <v>8118</v>
      </c>
      <c r="E21" s="46">
        <f t="shared" si="2"/>
        <v>1570</v>
      </c>
      <c r="F21" s="47">
        <f t="shared" si="2"/>
        <v>3548</v>
      </c>
      <c r="G21" s="47">
        <f t="shared" si="2"/>
        <v>3000</v>
      </c>
      <c r="H21" s="48">
        <f t="shared" si="2"/>
        <v>0</v>
      </c>
      <c r="I21" s="49">
        <f t="shared" si="2"/>
        <v>0</v>
      </c>
      <c r="J21" s="49">
        <f t="shared" si="2"/>
        <v>267</v>
      </c>
    </row>
    <row r="22" spans="1:10" ht="15" customHeight="1" thickBot="1">
      <c r="A22" s="76" t="s">
        <v>18</v>
      </c>
      <c r="B22" s="27" t="s">
        <v>25</v>
      </c>
      <c r="C22" s="74">
        <v>8385</v>
      </c>
      <c r="D22" s="77">
        <v>8118</v>
      </c>
      <c r="E22" s="78">
        <v>1570</v>
      </c>
      <c r="F22" s="79">
        <v>3548</v>
      </c>
      <c r="G22" s="79">
        <v>3000</v>
      </c>
      <c r="H22" s="80"/>
      <c r="I22" s="81"/>
      <c r="J22" s="74">
        <f>C22-D22</f>
        <v>267</v>
      </c>
    </row>
    <row r="23" spans="1:10" s="85" customFormat="1" ht="15" customHeight="1" thickBot="1">
      <c r="A23" s="82" t="s">
        <v>26</v>
      </c>
      <c r="B23" s="83"/>
      <c r="C23" s="37">
        <f t="shared" ref="C23:J23" si="3">SUM(C24:C26)</f>
        <v>102362</v>
      </c>
      <c r="D23" s="37">
        <f t="shared" si="3"/>
        <v>6000</v>
      </c>
      <c r="E23" s="38">
        <f t="shared" si="3"/>
        <v>0</v>
      </c>
      <c r="F23" s="40">
        <f t="shared" si="3"/>
        <v>6000</v>
      </c>
      <c r="G23" s="40">
        <f t="shared" si="3"/>
        <v>0</v>
      </c>
      <c r="H23" s="40">
        <f t="shared" si="3"/>
        <v>0</v>
      </c>
      <c r="I23" s="41">
        <f t="shared" si="3"/>
        <v>0</v>
      </c>
      <c r="J23" s="84">
        <f t="shared" si="3"/>
        <v>96362</v>
      </c>
    </row>
    <row r="24" spans="1:10" s="85" customFormat="1" ht="15" customHeight="1">
      <c r="A24" s="50" t="s">
        <v>18</v>
      </c>
      <c r="B24" s="86" t="s">
        <v>27</v>
      </c>
      <c r="C24" s="57">
        <v>5000</v>
      </c>
      <c r="D24" s="87">
        <f>SUM(E24:H24)</f>
        <v>0</v>
      </c>
      <c r="E24" s="88"/>
      <c r="F24" s="89"/>
      <c r="G24" s="89"/>
      <c r="H24" s="90"/>
      <c r="I24" s="91"/>
      <c r="J24" s="51">
        <f>C24-D24</f>
        <v>5000</v>
      </c>
    </row>
    <row r="25" spans="1:10" s="85" customFormat="1" ht="15" customHeight="1">
      <c r="A25" s="58"/>
      <c r="B25" s="64" t="s">
        <v>32</v>
      </c>
      <c r="C25" s="92">
        <v>97362</v>
      </c>
      <c r="D25" s="52">
        <f>SUM(E25:H25)</f>
        <v>0</v>
      </c>
      <c r="E25" s="93"/>
      <c r="F25" s="94"/>
      <c r="G25" s="94"/>
      <c r="H25" s="95"/>
      <c r="I25" s="96"/>
      <c r="J25" s="51">
        <f>C25-D25</f>
        <v>97362</v>
      </c>
    </row>
    <row r="26" spans="1:10" ht="15" customHeight="1" thickBot="1">
      <c r="A26" s="97"/>
      <c r="B26" s="66" t="s">
        <v>31</v>
      </c>
      <c r="C26" s="98">
        <v>0</v>
      </c>
      <c r="D26" s="99">
        <v>6000</v>
      </c>
      <c r="E26" s="100"/>
      <c r="F26" s="101">
        <v>6000</v>
      </c>
      <c r="G26" s="101"/>
      <c r="H26" s="102"/>
      <c r="I26" s="103"/>
      <c r="J26" s="92">
        <f>C26-D26</f>
        <v>-6000</v>
      </c>
    </row>
    <row r="27" spans="1:10" s="85" customFormat="1" ht="15" customHeight="1" thickBot="1">
      <c r="A27" s="126" t="s">
        <v>28</v>
      </c>
      <c r="B27" s="104"/>
      <c r="C27" s="84">
        <v>7190</v>
      </c>
      <c r="D27" s="45">
        <v>26911</v>
      </c>
      <c r="E27" s="105">
        <v>0</v>
      </c>
      <c r="F27" s="39">
        <v>2711</v>
      </c>
      <c r="G27" s="39">
        <v>15000</v>
      </c>
      <c r="H27" s="106"/>
      <c r="I27" s="107">
        <v>9200</v>
      </c>
      <c r="J27" s="45">
        <f>C27-D27</f>
        <v>-19721</v>
      </c>
    </row>
    <row r="28" spans="1:10" ht="15" customHeight="1" thickBot="1">
      <c r="A28" s="65" t="s">
        <v>4</v>
      </c>
      <c r="B28" s="66" t="s">
        <v>29</v>
      </c>
      <c r="C28" s="108"/>
      <c r="D28" s="77">
        <v>15000</v>
      </c>
      <c r="E28" s="109"/>
      <c r="F28" s="110"/>
      <c r="G28" s="111">
        <v>15000</v>
      </c>
      <c r="H28" s="112"/>
      <c r="I28" s="113"/>
      <c r="J28" s="114">
        <f>C28-D28</f>
        <v>-15000</v>
      </c>
    </row>
    <row r="29" spans="1:10" ht="15" customHeight="1" thickBot="1">
      <c r="A29" s="6"/>
      <c r="B29" s="115"/>
      <c r="C29" s="6"/>
      <c r="D29" s="99"/>
      <c r="E29" s="6"/>
      <c r="F29" s="116"/>
      <c r="G29" s="116"/>
      <c r="H29" s="15"/>
      <c r="I29" s="15"/>
      <c r="J29" s="6"/>
    </row>
    <row r="30" spans="1:10" ht="15" customHeight="1" thickBot="1">
      <c r="A30" s="82" t="s">
        <v>30</v>
      </c>
      <c r="B30" s="117"/>
      <c r="C30" s="118">
        <f t="shared" ref="C30:I30" si="4">C14+C23+C27</f>
        <v>188456</v>
      </c>
      <c r="D30" s="118">
        <f t="shared" si="4"/>
        <v>93459</v>
      </c>
      <c r="E30" s="119">
        <f t="shared" si="4"/>
        <v>7899</v>
      </c>
      <c r="F30" s="120">
        <f t="shared" si="4"/>
        <v>24483</v>
      </c>
      <c r="G30" s="131">
        <f t="shared" si="4"/>
        <v>51877</v>
      </c>
      <c r="H30" s="121">
        <f t="shared" si="4"/>
        <v>0</v>
      </c>
      <c r="I30" s="122">
        <f t="shared" si="4"/>
        <v>9200</v>
      </c>
      <c r="J30" s="118">
        <f>C30-D30</f>
        <v>94997</v>
      </c>
    </row>
    <row r="31" spans="1:10" ht="15" customHeight="1">
      <c r="F31"/>
      <c r="G31"/>
      <c r="J31" s="123"/>
    </row>
    <row r="32" spans="1:10" ht="15" customHeight="1">
      <c r="C32" s="34"/>
      <c r="F32"/>
      <c r="G32"/>
      <c r="J32" s="123"/>
    </row>
    <row r="33" spans="6:10" ht="15" customHeight="1">
      <c r="F33"/>
      <c r="G33"/>
      <c r="J33" s="123"/>
    </row>
    <row r="34" spans="6:10" ht="15" customHeight="1">
      <c r="F34"/>
      <c r="G34"/>
      <c r="J34" s="123"/>
    </row>
    <row r="35" spans="6:10" ht="15" customHeight="1"/>
    <row r="36" spans="6:10" ht="15" customHeight="1"/>
    <row r="37" spans="6:10" ht="15" customHeight="1"/>
    <row r="38" spans="6:10" ht="15" customHeight="1"/>
    <row r="39" spans="6:10" ht="15" customHeight="1"/>
    <row r="40" spans="6:10" ht="15" customHeight="1"/>
    <row r="41" spans="6:10" ht="15" customHeight="1"/>
    <row r="42" spans="6:10" ht="15" customHeight="1"/>
    <row r="43" spans="6:10" ht="15" customHeight="1"/>
    <row r="44" spans="6:10" ht="15" customHeight="1"/>
    <row r="45" spans="6:10" ht="15" customHeight="1"/>
    <row r="46" spans="6:10" ht="15" customHeight="1"/>
    <row r="47" spans="6:10" ht="15" customHeight="1"/>
    <row r="48" spans="6:10" ht="15" customHeight="1"/>
    <row r="49" ht="15" customHeight="1"/>
    <row r="50" ht="15" customHeight="1"/>
    <row r="51" ht="15" customHeight="1"/>
    <row r="52" ht="15" customHeight="1"/>
  </sheetData>
  <mergeCells count="2">
    <mergeCell ref="A8:J8"/>
    <mergeCell ref="E10:H10"/>
  </mergeCells>
  <phoneticPr fontId="0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P08X3565</dc:creator>
  <cp:lastModifiedBy>Plachá Radka</cp:lastModifiedBy>
  <cp:lastPrinted>2016-02-25T07:15:31Z</cp:lastPrinted>
  <dcterms:created xsi:type="dcterms:W3CDTF">2015-02-03T10:02:15Z</dcterms:created>
  <dcterms:modified xsi:type="dcterms:W3CDTF">2016-02-25T07:15:34Z</dcterms:modified>
</cp:coreProperties>
</file>