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320" windowHeight="9015"/>
  </bookViews>
  <sheets>
    <sheet name="Příloha č. 1 - ZÚ" sheetId="4" r:id="rId1"/>
  </sheets>
  <calcPr calcId="114210"/>
</workbook>
</file>

<file path=xl/calcChain.xml><?xml version="1.0" encoding="utf-8"?>
<calcChain xmlns="http://schemas.openxmlformats.org/spreadsheetml/2006/main">
  <c r="G23" i="4"/>
  <c r="G19"/>
  <c r="E66"/>
  <c r="G66"/>
  <c r="D66"/>
  <c r="C66"/>
  <c r="G48"/>
  <c r="E34"/>
  <c r="F34"/>
  <c r="D34"/>
  <c r="C34"/>
  <c r="G32"/>
  <c r="F32"/>
  <c r="G30"/>
  <c r="F30"/>
  <c r="G24"/>
  <c r="G21"/>
  <c r="F21"/>
  <c r="G20"/>
  <c r="G17"/>
  <c r="F17"/>
  <c r="G16"/>
  <c r="F16"/>
  <c r="E15"/>
  <c r="E27"/>
  <c r="D15"/>
  <c r="D27"/>
  <c r="D36"/>
  <c r="C15"/>
  <c r="C27"/>
  <c r="C36"/>
  <c r="G13"/>
  <c r="F13"/>
  <c r="G12"/>
  <c r="F12"/>
  <c r="G34"/>
  <c r="G27"/>
  <c r="E36"/>
  <c r="G36"/>
  <c r="F27"/>
  <c r="F15"/>
  <c r="G15"/>
</calcChain>
</file>

<file path=xl/sharedStrings.xml><?xml version="1.0" encoding="utf-8"?>
<sst xmlns="http://schemas.openxmlformats.org/spreadsheetml/2006/main" count="85" uniqueCount="71">
  <si>
    <t>(v tis. Kč)</t>
  </si>
  <si>
    <r>
      <t xml:space="preserve">            </t>
    </r>
    <r>
      <rPr>
        <sz val="8"/>
        <rFont val="Arial CE"/>
        <family val="2"/>
        <charset val="238"/>
      </rPr>
      <t>str. 1/2</t>
    </r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</si>
  <si>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</si>
  <si>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</si>
  <si>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</si>
  <si>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</si>
  <si>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</si>
  <si>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</si>
  <si>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</si>
  <si>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</si>
  <si>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</si>
  <si>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</si>
  <si>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</si>
  <si>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</si>
  <si>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</si>
  <si>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>411X</t>
  </si>
  <si>
    <t>Neinvestiční přijaté transfery ze státního rozpočtu</t>
  </si>
  <si>
    <t>Neinvestiční přijaté transfery z rozpočtu Hl.m.Prahy</t>
  </si>
  <si>
    <t xml:space="preserve">Neinvestiční přijaté transfery od jiných obcí </t>
  </si>
  <si>
    <t>Přijaté neinvestiční transfery od krajů</t>
  </si>
  <si>
    <t>Neinvestiční přijaté transfery od rozpočtů územní úrovně j.n.</t>
  </si>
  <si>
    <t xml:space="preserve">Převody z vlastních fondů hospodářské činnosti </t>
  </si>
  <si>
    <t>415X</t>
  </si>
  <si>
    <t>Neinvestiční přijaté transfery ze zahraničí</t>
  </si>
  <si>
    <t>421X</t>
  </si>
  <si>
    <t>Investiční přijaté transfery ze státního rozpočtu</t>
  </si>
  <si>
    <t>422X</t>
  </si>
  <si>
    <t>Investiční přijaté transfery od Hl.m. Prahy</t>
  </si>
  <si>
    <t>423X</t>
  </si>
  <si>
    <t>Investiční přijaté transfery ze zahraničí</t>
  </si>
  <si>
    <t>424X</t>
  </si>
  <si>
    <t>Investiční přijaté transfery ze státních finančních aktiv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</si>
  <si>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</si>
  <si>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</si>
  <si>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</si>
  <si>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</si>
  <si>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</si>
  <si>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</si>
  <si>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</si>
  <si>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</si>
  <si>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r>
      <t>str. 2/2</t>
    </r>
    <r>
      <rPr>
        <sz val="10"/>
        <rFont val="Arial CE"/>
        <family val="2"/>
        <charset val="238"/>
      </rPr>
      <t xml:space="preserve">                 </t>
    </r>
  </si>
  <si>
    <t>F I N A N C O V Á  N Í</t>
  </si>
  <si>
    <t xml:space="preserve">Krátkodobé vydané dluhopisy                                       </t>
  </si>
  <si>
    <t xml:space="preserve">Uhrazené splátky krátkodobých vydaných dluhopisů                    </t>
  </si>
  <si>
    <t xml:space="preserve">Krátkodobé přijaté půjčené prostředky                          </t>
  </si>
  <si>
    <t xml:space="preserve">Uhrazené splátky krátkodobých přijatých půjčených  prostředků   </t>
  </si>
  <si>
    <t>Změna stavu krátkodobých prostředků na bank. účtech  (+/-)</t>
  </si>
  <si>
    <t xml:space="preserve">Aktivní krátkodobé operace řízení likvidity – příjmy              </t>
  </si>
  <si>
    <t>Aktivní krátkodobé operace řízení likvidity –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</si>
  <si>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</si>
  <si>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</si>
  <si>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</si>
  <si>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půjč. prostředků</t>
  </si>
  <si>
    <t>Změna stavu dlouhodobých prostředků na bank. účtech (+/-)</t>
  </si>
  <si>
    <t xml:space="preserve">Aktivní dlouhodobé operace řízení likvidity – příjmy              </t>
  </si>
  <si>
    <t>přijaté finanční výpomoci od MČ hl. m. Prahy</t>
  </si>
  <si>
    <t>splátky půjček do FOMBF MČ Praha 8</t>
  </si>
  <si>
    <t xml:space="preserve">Aktivní dlouhodobé operace řízení likvidity – příjmy             </t>
  </si>
  <si>
    <t>splátka přijaté půjčky od Hl. města Prahy</t>
  </si>
  <si>
    <t xml:space="preserve">Aktivní dlouhodobé operace řízení likvidity – výdaje              </t>
  </si>
  <si>
    <t>82XX</t>
  </si>
  <si>
    <t>Financování ze zahraničí</t>
  </si>
  <si>
    <t>Opravné položky k finančním operacím</t>
  </si>
  <si>
    <t xml:space="preserve">C E L K E M      F I N A N C O V Á N  Í  </t>
  </si>
  <si>
    <t>(SR) na rok 2014</t>
  </si>
  <si>
    <t>(RZ) k 31.12.2014</t>
  </si>
  <si>
    <t>k 31.12.2014</t>
  </si>
  <si>
    <t>Zastupitelstva městské části Praha 8</t>
  </si>
  <si>
    <t xml:space="preserve">ze dne 10. června  2015                                </t>
  </si>
  <si>
    <t>Příloha č. 1 usnesení č. Usn ZMC xxx/2015</t>
  </si>
  <si>
    <t>Závěrečný účet Městské části Praha 8 za rok 2014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</si>
</sst>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sz val="10"/>
      <color indexed="20"/>
      <name val="Arial CE"/>
      <family val="2"/>
      <charset val="238"/>
    </font>
    <font>
      <sz val="10"/>
      <color indexed="57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2" fillId="0" borderId="0" xfId="1" applyFont="1"/>
    <xf numFmtId="0" fontId="1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164" fontId="2" fillId="0" borderId="0" xfId="1" applyNumberFormat="1" applyFont="1"/>
    <xf numFmtId="3" fontId="3" fillId="0" borderId="0" xfId="1" applyNumberFormat="1" applyFont="1" applyBorder="1"/>
    <xf numFmtId="0" fontId="3" fillId="0" borderId="0" xfId="1" applyFont="1" applyBorder="1"/>
    <xf numFmtId="0" fontId="8" fillId="0" borderId="0" xfId="1" applyFont="1"/>
    <xf numFmtId="0" fontId="10" fillId="0" borderId="0" xfId="1" applyFont="1"/>
    <xf numFmtId="0" fontId="2" fillId="0" borderId="0" xfId="1" applyFont="1" applyBorder="1"/>
    <xf numFmtId="0" fontId="13" fillId="0" borderId="0" xfId="1" applyFont="1"/>
    <xf numFmtId="3" fontId="2" fillId="0" borderId="0" xfId="1" applyNumberFormat="1" applyFont="1" applyBorder="1"/>
    <xf numFmtId="0" fontId="2" fillId="0" borderId="0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4" fillId="2" borderId="2" xfId="1" applyFont="1" applyFill="1" applyBorder="1"/>
    <xf numFmtId="0" fontId="4" fillId="2" borderId="3" xfId="1" applyFont="1" applyFill="1" applyBorder="1" applyAlignment="1">
      <alignment horizontal="center"/>
    </xf>
    <xf numFmtId="164" fontId="4" fillId="2" borderId="3" xfId="1" applyNumberFormat="1" applyFont="1" applyFill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2" fillId="2" borderId="5" xfId="1" applyFont="1" applyFill="1" applyBorder="1"/>
    <xf numFmtId="0" fontId="4" fillId="2" borderId="6" xfId="1" applyFont="1" applyFill="1" applyBorder="1"/>
    <xf numFmtId="0" fontId="4" fillId="2" borderId="7" xfId="1" applyFont="1" applyFill="1" applyBorder="1" applyAlignment="1">
      <alignment horizontal="center"/>
    </xf>
    <xf numFmtId="164" fontId="4" fillId="2" borderId="7" xfId="1" applyNumberFormat="1" applyFont="1" applyFill="1" applyBorder="1" applyAlignment="1">
      <alignment horizontal="center"/>
    </xf>
    <xf numFmtId="3" fontId="4" fillId="2" borderId="7" xfId="1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2" fillId="0" borderId="9" xfId="1" applyFont="1" applyBorder="1"/>
    <xf numFmtId="0" fontId="15" fillId="0" borderId="10" xfId="1" applyFont="1" applyBorder="1" applyAlignment="1">
      <alignment horizontal="center"/>
    </xf>
    <xf numFmtId="0" fontId="2" fillId="0" borderId="10" xfId="1" applyFont="1" applyBorder="1"/>
    <xf numFmtId="164" fontId="4" fillId="0" borderId="10" xfId="1" applyNumberFormat="1" applyFont="1" applyBorder="1"/>
    <xf numFmtId="3" fontId="4" fillId="0" borderId="10" xfId="1" applyNumberFormat="1" applyFont="1" applyBorder="1"/>
    <xf numFmtId="2" fontId="2" fillId="0" borderId="10" xfId="1" applyNumberFormat="1" applyFont="1" applyBorder="1"/>
    <xf numFmtId="2" fontId="2" fillId="0" borderId="11" xfId="1" applyNumberFormat="1" applyFont="1" applyBorder="1"/>
    <xf numFmtId="0" fontId="5" fillId="0" borderId="0" xfId="1" applyFont="1" applyBorder="1"/>
    <xf numFmtId="0" fontId="16" fillId="0" borderId="9" xfId="1" applyFont="1" applyBorder="1" applyAlignment="1">
      <alignment vertical="center"/>
    </xf>
    <xf numFmtId="0" fontId="17" fillId="0" borderId="10" xfId="1" applyFont="1" applyBorder="1" applyAlignment="1">
      <alignment vertical="center"/>
    </xf>
    <xf numFmtId="3" fontId="17" fillId="0" borderId="10" xfId="1" applyNumberFormat="1" applyFont="1" applyBorder="1" applyAlignment="1">
      <alignment vertical="center"/>
    </xf>
    <xf numFmtId="164" fontId="17" fillId="0" borderId="10" xfId="1" applyNumberFormat="1" applyFont="1" applyBorder="1" applyAlignment="1">
      <alignment vertical="center"/>
    </xf>
    <xf numFmtId="2" fontId="17" fillId="0" borderId="10" xfId="1" applyNumberFormat="1" applyFont="1" applyBorder="1" applyAlignment="1">
      <alignment vertical="center"/>
    </xf>
    <xf numFmtId="2" fontId="17" fillId="0" borderId="12" xfId="1" applyNumberFormat="1" applyFont="1" applyBorder="1" applyAlignment="1">
      <alignment vertical="center"/>
    </xf>
    <xf numFmtId="0" fontId="18" fillId="0" borderId="0" xfId="1" applyFont="1"/>
    <xf numFmtId="0" fontId="18" fillId="0" borderId="0" xfId="1" applyFont="1" applyBorder="1"/>
    <xf numFmtId="4" fontId="17" fillId="0" borderId="10" xfId="1" applyNumberFormat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4" fontId="17" fillId="0" borderId="13" xfId="1" applyNumberFormat="1" applyFont="1" applyBorder="1" applyAlignment="1">
      <alignment vertical="center"/>
    </xf>
    <xf numFmtId="0" fontId="13" fillId="0" borderId="14" xfId="1" applyFont="1" applyBorder="1"/>
    <xf numFmtId="0" fontId="19" fillId="0" borderId="15" xfId="1" applyFont="1" applyBorder="1"/>
    <xf numFmtId="3" fontId="19" fillId="0" borderId="15" xfId="1" applyNumberFormat="1" applyFont="1" applyBorder="1"/>
    <xf numFmtId="164" fontId="19" fillId="0" borderId="15" xfId="1" applyNumberFormat="1" applyFont="1" applyBorder="1"/>
    <xf numFmtId="2" fontId="19" fillId="0" borderId="16" xfId="1" applyNumberFormat="1" applyFont="1" applyBorder="1" applyAlignment="1">
      <alignment vertical="center"/>
    </xf>
    <xf numFmtId="2" fontId="19" fillId="0" borderId="17" xfId="1" applyNumberFormat="1" applyFont="1" applyBorder="1" applyAlignment="1">
      <alignment vertic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Protection="1"/>
    <xf numFmtId="3" fontId="4" fillId="0" borderId="10" xfId="1" applyNumberFormat="1" applyFont="1" applyFill="1" applyBorder="1" applyProtection="1"/>
    <xf numFmtId="164" fontId="4" fillId="0" borderId="10" xfId="1" applyNumberFormat="1" applyFont="1" applyFill="1" applyBorder="1" applyProtection="1"/>
    <xf numFmtId="2" fontId="4" fillId="0" borderId="18" xfId="1" applyNumberFormat="1" applyFont="1" applyBorder="1" applyAlignment="1">
      <alignment vertical="center"/>
    </xf>
    <xf numFmtId="2" fontId="4" fillId="0" borderId="12" xfId="1" applyNumberFormat="1" applyFont="1" applyBorder="1" applyAlignment="1">
      <alignment vertical="center"/>
    </xf>
    <xf numFmtId="2" fontId="4" fillId="0" borderId="10" xfId="1" applyNumberFormat="1" applyFont="1" applyBorder="1" applyAlignment="1">
      <alignment vertical="center"/>
    </xf>
    <xf numFmtId="0" fontId="4" fillId="0" borderId="10" xfId="1" applyFont="1" applyFill="1" applyBorder="1" applyAlignment="1" applyProtection="1"/>
    <xf numFmtId="0" fontId="4" fillId="0" borderId="9" xfId="1" applyFont="1" applyBorder="1" applyAlignment="1">
      <alignment horizontal="center"/>
    </xf>
    <xf numFmtId="0" fontId="4" fillId="0" borderId="10" xfId="1" applyFont="1" applyFill="1" applyBorder="1"/>
    <xf numFmtId="164" fontId="4" fillId="0" borderId="0" xfId="1" applyNumberFormat="1" applyFont="1" applyFill="1" applyBorder="1" applyProtection="1"/>
    <xf numFmtId="0" fontId="4" fillId="0" borderId="0" xfId="1" applyFont="1" applyFill="1" applyBorder="1"/>
    <xf numFmtId="0" fontId="1" fillId="0" borderId="10" xfId="1" applyFont="1" applyFill="1" applyBorder="1" applyAlignment="1" applyProtection="1">
      <alignment vertical="center"/>
    </xf>
    <xf numFmtId="3" fontId="20" fillId="0" borderId="10" xfId="1" applyNumberFormat="1" applyFont="1" applyFill="1" applyBorder="1" applyAlignment="1" applyProtection="1">
      <alignment vertical="center"/>
    </xf>
    <xf numFmtId="164" fontId="1" fillId="0" borderId="10" xfId="1" applyNumberFormat="1" applyFont="1" applyFill="1" applyBorder="1" applyAlignment="1" applyProtection="1">
      <alignment vertical="center"/>
    </xf>
    <xf numFmtId="3" fontId="1" fillId="0" borderId="10" xfId="1" applyNumberFormat="1" applyFont="1" applyFill="1" applyBorder="1" applyAlignment="1" applyProtection="1">
      <alignment vertical="center"/>
    </xf>
    <xf numFmtId="2" fontId="17" fillId="0" borderId="13" xfId="1" applyNumberFormat="1" applyFont="1" applyBorder="1" applyAlignment="1">
      <alignment vertical="center"/>
    </xf>
    <xf numFmtId="2" fontId="20" fillId="0" borderId="12" xfId="1" applyNumberFormat="1" applyFont="1" applyBorder="1" applyAlignment="1">
      <alignment vertical="center"/>
    </xf>
    <xf numFmtId="0" fontId="19" fillId="2" borderId="14" xfId="1" applyFont="1" applyFill="1" applyBorder="1" applyProtection="1"/>
    <xf numFmtId="0" fontId="19" fillId="2" borderId="15" xfId="1" applyFont="1" applyFill="1" applyBorder="1" applyProtection="1"/>
    <xf numFmtId="3" fontId="19" fillId="2" borderId="15" xfId="1" applyNumberFormat="1" applyFont="1" applyFill="1" applyBorder="1" applyProtection="1"/>
    <xf numFmtId="164" fontId="19" fillId="2" borderId="15" xfId="1" applyNumberFormat="1" applyFont="1" applyFill="1" applyBorder="1" applyProtection="1"/>
    <xf numFmtId="2" fontId="19" fillId="2" borderId="16" xfId="1" applyNumberFormat="1" applyFont="1" applyFill="1" applyBorder="1" applyAlignment="1"/>
    <xf numFmtId="2" fontId="19" fillId="2" borderId="17" xfId="1" applyNumberFormat="1" applyFont="1" applyFill="1" applyBorder="1" applyAlignment="1">
      <alignment vertical="center"/>
    </xf>
    <xf numFmtId="0" fontId="4" fillId="0" borderId="9" xfId="1" applyFont="1" applyFill="1" applyBorder="1" applyProtection="1"/>
    <xf numFmtId="2" fontId="17" fillId="0" borderId="18" xfId="1" applyNumberFormat="1" applyFont="1" applyBorder="1" applyAlignment="1">
      <alignment vertical="center"/>
    </xf>
    <xf numFmtId="0" fontId="4" fillId="0" borderId="9" xfId="1" applyFont="1" applyBorder="1"/>
    <xf numFmtId="3" fontId="4" fillId="3" borderId="10" xfId="1" applyNumberFormat="1" applyFont="1" applyFill="1" applyBorder="1"/>
    <xf numFmtId="0" fontId="4" fillId="0" borderId="10" xfId="1" applyFont="1" applyBorder="1"/>
    <xf numFmtId="0" fontId="4" fillId="0" borderId="0" xfId="1" applyFont="1" applyBorder="1"/>
    <xf numFmtId="0" fontId="2" fillId="0" borderId="9" xfId="1" applyFont="1" applyBorder="1" applyAlignment="1">
      <alignment horizontal="center"/>
    </xf>
    <xf numFmtId="0" fontId="13" fillId="2" borderId="14" xfId="1" applyFont="1" applyFill="1" applyBorder="1"/>
    <xf numFmtId="0" fontId="19" fillId="2" borderId="15" xfId="1" applyFont="1" applyFill="1" applyBorder="1"/>
    <xf numFmtId="3" fontId="19" fillId="2" borderId="15" xfId="1" applyNumberFormat="1" applyFont="1" applyFill="1" applyBorder="1"/>
    <xf numFmtId="164" fontId="19" fillId="2" borderId="15" xfId="1" applyNumberFormat="1" applyFont="1" applyFill="1" applyBorder="1"/>
    <xf numFmtId="2" fontId="19" fillId="0" borderId="16" xfId="1" applyNumberFormat="1" applyFont="1" applyFill="1" applyBorder="1" applyAlignment="1"/>
    <xf numFmtId="4" fontId="19" fillId="2" borderId="19" xfId="1" applyNumberFormat="1" applyFont="1" applyFill="1" applyBorder="1" applyAlignment="1" applyProtection="1">
      <alignment horizontal="right"/>
    </xf>
    <xf numFmtId="0" fontId="19" fillId="0" borderId="0" xfId="1" applyFont="1" applyBorder="1"/>
    <xf numFmtId="0" fontId="21" fillId="0" borderId="0" xfId="1" applyFont="1" applyBorder="1"/>
    <xf numFmtId="164" fontId="21" fillId="0" borderId="0" xfId="1" applyNumberFormat="1" applyFont="1" applyBorder="1"/>
    <xf numFmtId="3" fontId="21" fillId="0" borderId="0" xfId="1" applyNumberFormat="1" applyFont="1" applyBorder="1"/>
    <xf numFmtId="0" fontId="4" fillId="2" borderId="5" xfId="1" applyFont="1" applyFill="1" applyBorder="1"/>
    <xf numFmtId="0" fontId="4" fillId="0" borderId="20" xfId="1" applyFont="1" applyBorder="1"/>
    <xf numFmtId="0" fontId="15" fillId="0" borderId="21" xfId="1" applyFont="1" applyBorder="1" applyAlignment="1">
      <alignment horizontal="center"/>
    </xf>
    <xf numFmtId="3" fontId="4" fillId="0" borderId="21" xfId="1" applyNumberFormat="1" applyFont="1" applyBorder="1"/>
    <xf numFmtId="164" fontId="4" fillId="0" borderId="21" xfId="1" applyNumberFormat="1" applyFont="1" applyBorder="1"/>
    <xf numFmtId="0" fontId="4" fillId="0" borderId="21" xfId="1" applyFont="1" applyBorder="1"/>
    <xf numFmtId="0" fontId="4" fillId="0" borderId="22" xfId="1" applyFont="1" applyBorder="1"/>
    <xf numFmtId="0" fontId="19" fillId="0" borderId="10" xfId="1" applyFont="1" applyBorder="1"/>
    <xf numFmtId="2" fontId="4" fillId="0" borderId="10" xfId="1" applyNumberFormat="1" applyFont="1" applyBorder="1"/>
    <xf numFmtId="2" fontId="4" fillId="0" borderId="12" xfId="1" applyNumberFormat="1" applyFont="1" applyBorder="1"/>
    <xf numFmtId="0" fontId="4" fillId="0" borderId="10" xfId="1" applyFont="1" applyBorder="1" applyAlignment="1">
      <alignment shrinkToFit="1"/>
    </xf>
    <xf numFmtId="3" fontId="4" fillId="0" borderId="10" xfId="1" applyNumberFormat="1" applyFont="1" applyBorder="1" applyAlignment="1">
      <alignment shrinkToFit="1"/>
    </xf>
    <xf numFmtId="164" fontId="4" fillId="0" borderId="10" xfId="1" applyNumberFormat="1" applyFont="1" applyBorder="1" applyAlignment="1">
      <alignment shrinkToFit="1"/>
    </xf>
    <xf numFmtId="2" fontId="4" fillId="0" borderId="23" xfId="1" applyNumberFormat="1" applyFont="1" applyBorder="1"/>
    <xf numFmtId="2" fontId="4" fillId="0" borderId="24" xfId="1" applyNumberFormat="1" applyFont="1" applyBorder="1"/>
    <xf numFmtId="0" fontId="4" fillId="0" borderId="25" xfId="1" applyFont="1" applyBorder="1" applyAlignment="1">
      <alignment horizontal="center"/>
    </xf>
    <xf numFmtId="0" fontId="4" fillId="0" borderId="24" xfId="1" applyFont="1" applyBorder="1"/>
    <xf numFmtId="3" fontId="4" fillId="0" borderId="24" xfId="1" applyNumberFormat="1" applyFont="1" applyBorder="1"/>
    <xf numFmtId="164" fontId="4" fillId="0" borderId="24" xfId="1" applyNumberFormat="1" applyFont="1" applyBorder="1"/>
    <xf numFmtId="3" fontId="4" fillId="0" borderId="26" xfId="1" applyNumberFormat="1" applyFont="1" applyBorder="1"/>
    <xf numFmtId="2" fontId="4" fillId="0" borderId="27" xfId="1" applyNumberFormat="1" applyFont="1" applyBorder="1"/>
    <xf numFmtId="0" fontId="4" fillId="0" borderId="28" xfId="1" applyFont="1" applyBorder="1" applyAlignment="1">
      <alignment horizontal="center"/>
    </xf>
    <xf numFmtId="0" fontId="4" fillId="0" borderId="18" xfId="1" applyFont="1" applyBorder="1"/>
    <xf numFmtId="3" fontId="4" fillId="0" borderId="18" xfId="1" applyNumberFormat="1" applyFont="1" applyBorder="1"/>
    <xf numFmtId="164" fontId="4" fillId="0" borderId="18" xfId="1" applyNumberFormat="1" applyFont="1" applyBorder="1"/>
    <xf numFmtId="3" fontId="4" fillId="0" borderId="29" xfId="1" applyNumberFormat="1" applyFont="1" applyBorder="1"/>
    <xf numFmtId="2" fontId="4" fillId="0" borderId="18" xfId="1" applyNumberFormat="1" applyFont="1" applyBorder="1"/>
    <xf numFmtId="2" fontId="4" fillId="0" borderId="30" xfId="1" applyNumberFormat="1" applyFont="1" applyBorder="1"/>
    <xf numFmtId="0" fontId="4" fillId="0" borderId="28" xfId="1" applyFont="1" applyBorder="1"/>
    <xf numFmtId="2" fontId="4" fillId="0" borderId="11" xfId="1" applyNumberFormat="1" applyFont="1" applyBorder="1"/>
    <xf numFmtId="3" fontId="22" fillId="0" borderId="29" xfId="1" applyNumberFormat="1" applyFont="1" applyBorder="1"/>
    <xf numFmtId="2" fontId="22" fillId="0" borderId="10" xfId="1" applyNumberFormat="1" applyFont="1" applyBorder="1"/>
    <xf numFmtId="2" fontId="22" fillId="0" borderId="31" xfId="1" applyNumberFormat="1" applyFont="1" applyBorder="1"/>
    <xf numFmtId="0" fontId="4" fillId="0" borderId="32" xfId="1" applyFont="1" applyBorder="1" applyAlignment="1">
      <alignment horizontal="center"/>
    </xf>
    <xf numFmtId="0" fontId="4" fillId="0" borderId="16" xfId="1" applyFont="1" applyBorder="1"/>
    <xf numFmtId="3" fontId="4" fillId="0" borderId="16" xfId="1" applyNumberFormat="1" applyFont="1" applyBorder="1"/>
    <xf numFmtId="164" fontId="4" fillId="0" borderId="16" xfId="1" applyNumberFormat="1" applyFont="1" applyBorder="1"/>
    <xf numFmtId="2" fontId="4" fillId="0" borderId="13" xfId="1" applyNumberFormat="1" applyFont="1" applyBorder="1"/>
    <xf numFmtId="2" fontId="19" fillId="2" borderId="17" xfId="1" applyNumberFormat="1" applyFont="1" applyFill="1" applyBorder="1"/>
    <xf numFmtId="164" fontId="2" fillId="0" borderId="0" xfId="1" applyNumberFormat="1" applyFont="1" applyBorder="1"/>
    <xf numFmtId="2" fontId="13" fillId="0" borderId="0" xfId="1" applyNumberFormat="1" applyFont="1" applyBorder="1"/>
    <xf numFmtId="3" fontId="5" fillId="0" borderId="0" xfId="1" applyNumberFormat="1" applyFont="1" applyBorder="1"/>
    <xf numFmtId="164" fontId="5" fillId="0" borderId="0" xfId="1" applyNumberFormat="1" applyFont="1" applyBorder="1"/>
    <xf numFmtId="2" fontId="10" fillId="0" borderId="0" xfId="1" applyNumberFormat="1" applyFont="1" applyBorder="1"/>
    <xf numFmtId="164" fontId="5" fillId="0" borderId="0" xfId="1" applyNumberFormat="1" applyFont="1"/>
    <xf numFmtId="3" fontId="5" fillId="0" borderId="0" xfId="1" applyNumberFormat="1" applyFont="1"/>
    <xf numFmtId="165" fontId="5" fillId="0" borderId="0" xfId="1" applyNumberFormat="1" applyFont="1" applyBorder="1"/>
    <xf numFmtId="165" fontId="4" fillId="0" borderId="0" xfId="1" applyNumberFormat="1" applyFont="1" applyFill="1" applyBorder="1" applyProtection="1"/>
    <xf numFmtId="0" fontId="14" fillId="0" borderId="1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 applyAlignment="1"/>
  </cellXfs>
  <cellStyles count="2">
    <cellStyle name="Normal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5"/>
  <sheetViews>
    <sheetView tabSelected="1" workbookViewId="0">
      <selection activeCell="B2" sqref="B2"/>
    </sheetView>
  </sheetViews>
  <sheetFormatPr defaultRowHeight="12.75"/>
  <cols>
    <col min="1" max="1" width="9.140625" style="5"/>
    <col min="2" max="2" width="50.42578125" style="5" customWidth="1"/>
    <col min="3" max="3" width="17.28515625" style="5" customWidth="1"/>
    <col min="4" max="4" width="18.5703125" style="5" customWidth="1"/>
    <col min="5" max="5" width="14.85546875" style="5" customWidth="1"/>
    <col min="6" max="7" width="12.140625" style="5" customWidth="1"/>
    <col min="8" max="8" width="9.140625" style="5"/>
    <col min="9" max="9" width="14.140625" style="5" customWidth="1"/>
    <col min="10" max="16384" width="9.140625" style="5"/>
  </cols>
  <sheetData>
    <row r="1" spans="1:9">
      <c r="A1" s="1"/>
      <c r="B1" s="1"/>
      <c r="C1" s="1"/>
      <c r="D1" s="1"/>
      <c r="E1" s="2" t="s">
        <v>69</v>
      </c>
      <c r="F1" s="3"/>
      <c r="G1" s="4"/>
    </row>
    <row r="2" spans="1:9">
      <c r="A2" s="1"/>
      <c r="B2" s="1"/>
      <c r="C2" s="1"/>
      <c r="D2" s="1"/>
      <c r="E2" s="4" t="s">
        <v>67</v>
      </c>
      <c r="F2" s="4"/>
      <c r="G2" s="4"/>
    </row>
    <row r="3" spans="1:9">
      <c r="A3" s="1"/>
      <c r="B3" s="1"/>
      <c r="C3" s="1"/>
      <c r="D3" s="6"/>
      <c r="E3" s="7" t="s">
        <v>68</v>
      </c>
      <c r="F3" s="8"/>
      <c r="G3" s="4"/>
    </row>
    <row r="4" spans="1:9" ht="18">
      <c r="A4" s="143"/>
      <c r="B4" s="144"/>
      <c r="C4" s="144"/>
      <c r="D4" s="144"/>
      <c r="E4" s="144"/>
      <c r="F4" s="144"/>
      <c r="G4" s="144"/>
    </row>
    <row r="5" spans="1:9" s="9" customFormat="1" ht="20.25" customHeight="1">
      <c r="A5" s="145" t="s">
        <v>70</v>
      </c>
      <c r="B5" s="144"/>
      <c r="C5" s="144"/>
      <c r="D5" s="144"/>
      <c r="E5" s="144"/>
      <c r="F5" s="144"/>
      <c r="G5" s="144"/>
    </row>
    <row r="6" spans="1:9" s="10" customFormat="1" ht="15.75">
      <c r="A6" s="146"/>
      <c r="B6" s="147"/>
      <c r="C6" s="147"/>
      <c r="D6" s="147"/>
      <c r="E6" s="147"/>
      <c r="F6" s="147"/>
      <c r="G6" s="147"/>
    </row>
    <row r="7" spans="1:9" s="10" customFormat="1" ht="15">
      <c r="A7" s="148" t="s">
        <v>0</v>
      </c>
      <c r="B7" s="149"/>
      <c r="C7" s="149"/>
      <c r="D7" s="149"/>
      <c r="E7" s="149"/>
      <c r="F7" s="149"/>
      <c r="G7" s="149"/>
    </row>
    <row r="8" spans="1:9" ht="13.5" thickBot="1">
      <c r="A8" s="11"/>
      <c r="B8" s="1"/>
      <c r="C8" s="11"/>
      <c r="D8" s="12"/>
      <c r="E8" s="13"/>
      <c r="F8" s="14"/>
      <c r="G8" s="15" t="s">
        <v>1</v>
      </c>
    </row>
    <row r="9" spans="1:9">
      <c r="A9" s="16" t="s">
        <v>2</v>
      </c>
      <c r="B9" s="17" t="s">
        <v>3</v>
      </c>
      <c r="C9" s="17" t="s">
        <v>4</v>
      </c>
      <c r="D9" s="18" t="s">
        <v>5</v>
      </c>
      <c r="E9" s="19" t="s">
        <v>6</v>
      </c>
      <c r="F9" s="17" t="s">
        <v>7</v>
      </c>
      <c r="G9" s="20" t="s">
        <v>7</v>
      </c>
    </row>
    <row r="10" spans="1:9" ht="13.5" thickBot="1">
      <c r="A10" s="21"/>
      <c r="B10" s="22"/>
      <c r="C10" s="23" t="s">
        <v>64</v>
      </c>
      <c r="D10" s="24" t="s">
        <v>65</v>
      </c>
      <c r="E10" s="25" t="s">
        <v>66</v>
      </c>
      <c r="F10" s="23" t="s">
        <v>8</v>
      </c>
      <c r="G10" s="26" t="s">
        <v>9</v>
      </c>
    </row>
    <row r="11" spans="1:9" ht="14.25" customHeight="1" thickTop="1">
      <c r="A11" s="27"/>
      <c r="B11" s="28" t="s">
        <v>10</v>
      </c>
      <c r="C11" s="29"/>
      <c r="D11" s="30"/>
      <c r="E11" s="31"/>
      <c r="F11" s="32"/>
      <c r="G11" s="33"/>
      <c r="I11" s="34"/>
    </row>
    <row r="12" spans="1:9" s="41" customFormat="1" ht="15.75" customHeight="1">
      <c r="A12" s="35"/>
      <c r="B12" s="36" t="s">
        <v>11</v>
      </c>
      <c r="C12" s="37">
        <v>76010</v>
      </c>
      <c r="D12" s="38">
        <v>76010</v>
      </c>
      <c r="E12" s="37">
        <v>84054</v>
      </c>
      <c r="F12" s="39">
        <f t="shared" ref="F12:F17" si="0">ROUND(E12/C12*100,2)</f>
        <v>110.58</v>
      </c>
      <c r="G12" s="40">
        <f t="shared" ref="G12:G20" si="1">ROUND(E12/D12*100,2)</f>
        <v>110.58</v>
      </c>
      <c r="I12" s="42"/>
    </row>
    <row r="13" spans="1:9" s="41" customFormat="1" ht="15.75" customHeight="1">
      <c r="A13" s="35"/>
      <c r="B13" s="36" t="s">
        <v>12</v>
      </c>
      <c r="C13" s="37">
        <v>19510</v>
      </c>
      <c r="D13" s="38">
        <v>52159.7</v>
      </c>
      <c r="E13" s="37">
        <v>52702</v>
      </c>
      <c r="F13" s="43">
        <f t="shared" si="0"/>
        <v>270.13</v>
      </c>
      <c r="G13" s="40">
        <f t="shared" si="1"/>
        <v>101.04</v>
      </c>
      <c r="I13" s="42"/>
    </row>
    <row r="14" spans="1:9" ht="15.75" customHeight="1" thickBot="1">
      <c r="A14" s="44"/>
      <c r="B14" s="36" t="s">
        <v>13</v>
      </c>
      <c r="C14" s="37">
        <v>0</v>
      </c>
      <c r="D14" s="38">
        <v>0</v>
      </c>
      <c r="E14" s="37">
        <v>0</v>
      </c>
      <c r="F14" s="45"/>
      <c r="G14" s="40"/>
      <c r="I14" s="34"/>
    </row>
    <row r="15" spans="1:9" ht="16.5" customHeight="1" thickBot="1">
      <c r="A15" s="46"/>
      <c r="B15" s="47" t="s">
        <v>14</v>
      </c>
      <c r="C15" s="48">
        <f>SUM(C12:C14)</f>
        <v>95520</v>
      </c>
      <c r="D15" s="49">
        <f>SUM(D12:D14)</f>
        <v>128169.7</v>
      </c>
      <c r="E15" s="48">
        <f>SUM(E12:E14)</f>
        <v>136756</v>
      </c>
      <c r="F15" s="50">
        <f t="shared" si="0"/>
        <v>143.16999999999999</v>
      </c>
      <c r="G15" s="51">
        <f t="shared" si="1"/>
        <v>106.7</v>
      </c>
      <c r="I15" s="34"/>
    </row>
    <row r="16" spans="1:9">
      <c r="A16" s="52" t="s">
        <v>15</v>
      </c>
      <c r="B16" s="53" t="s">
        <v>16</v>
      </c>
      <c r="C16" s="54">
        <v>60260</v>
      </c>
      <c r="D16" s="55">
        <v>84415.9</v>
      </c>
      <c r="E16" s="54">
        <v>84338</v>
      </c>
      <c r="F16" s="56">
        <f t="shared" si="0"/>
        <v>139.96</v>
      </c>
      <c r="G16" s="57">
        <f t="shared" si="1"/>
        <v>99.91</v>
      </c>
      <c r="I16" s="34"/>
    </row>
    <row r="17" spans="1:11">
      <c r="A17" s="52">
        <v>4121</v>
      </c>
      <c r="B17" s="53" t="s">
        <v>17</v>
      </c>
      <c r="C17" s="54">
        <v>260210</v>
      </c>
      <c r="D17" s="55">
        <v>469531.2</v>
      </c>
      <c r="E17" s="54">
        <v>469531</v>
      </c>
      <c r="F17" s="58">
        <f t="shared" si="0"/>
        <v>180.44</v>
      </c>
      <c r="G17" s="57">
        <f t="shared" si="1"/>
        <v>100</v>
      </c>
      <c r="I17" s="34"/>
    </row>
    <row r="18" spans="1:11">
      <c r="A18" s="52">
        <v>4121</v>
      </c>
      <c r="B18" s="59" t="s">
        <v>18</v>
      </c>
      <c r="C18" s="54">
        <v>0</v>
      </c>
      <c r="D18" s="55">
        <v>0</v>
      </c>
      <c r="E18" s="54">
        <v>0</v>
      </c>
      <c r="F18" s="58"/>
      <c r="G18" s="57"/>
      <c r="I18" s="139"/>
    </row>
    <row r="19" spans="1:11">
      <c r="A19" s="52">
        <v>4122</v>
      </c>
      <c r="B19" s="59" t="s">
        <v>19</v>
      </c>
      <c r="C19" s="54"/>
      <c r="D19" s="55">
        <v>2887.2</v>
      </c>
      <c r="E19" s="54">
        <v>2883</v>
      </c>
      <c r="F19" s="58"/>
      <c r="G19" s="57">
        <f t="shared" si="1"/>
        <v>99.85</v>
      </c>
      <c r="I19" s="139"/>
    </row>
    <row r="20" spans="1:11">
      <c r="A20" s="52">
        <v>4129</v>
      </c>
      <c r="B20" s="59" t="s">
        <v>20</v>
      </c>
      <c r="C20" s="54"/>
      <c r="D20" s="55">
        <v>-49921</v>
      </c>
      <c r="E20" s="54">
        <v>-49921</v>
      </c>
      <c r="F20" s="58"/>
      <c r="G20" s="57">
        <f t="shared" si="1"/>
        <v>100</v>
      </c>
      <c r="I20" s="139"/>
    </row>
    <row r="21" spans="1:11">
      <c r="A21" s="52">
        <v>4131.2</v>
      </c>
      <c r="B21" s="53" t="s">
        <v>21</v>
      </c>
      <c r="C21" s="54">
        <v>1358622</v>
      </c>
      <c r="D21" s="55">
        <v>1221283.5</v>
      </c>
      <c r="E21" s="54">
        <v>841223</v>
      </c>
      <c r="F21" s="58">
        <f>ROUND(E21/C21*100,2)</f>
        <v>61.92</v>
      </c>
      <c r="G21" s="57">
        <f>ROUND(E21/D21*100,2)</f>
        <v>68.88</v>
      </c>
      <c r="I21" s="139"/>
    </row>
    <row r="22" spans="1:11">
      <c r="A22" s="60" t="s">
        <v>22</v>
      </c>
      <c r="B22" s="61" t="s">
        <v>23</v>
      </c>
      <c r="C22" s="54"/>
      <c r="D22" s="55"/>
      <c r="E22" s="54"/>
      <c r="F22" s="39"/>
      <c r="G22" s="57"/>
      <c r="I22" s="139"/>
    </row>
    <row r="23" spans="1:11">
      <c r="A23" s="52" t="s">
        <v>24</v>
      </c>
      <c r="B23" s="53" t="s">
        <v>25</v>
      </c>
      <c r="C23" s="54"/>
      <c r="D23" s="55">
        <v>95103.5</v>
      </c>
      <c r="E23" s="54">
        <v>95104</v>
      </c>
      <c r="F23" s="39"/>
      <c r="G23" s="57">
        <f>ROUND(E23/D23*100,2)</f>
        <v>100</v>
      </c>
      <c r="I23" s="140"/>
    </row>
    <row r="24" spans="1:11">
      <c r="A24" s="52" t="s">
        <v>26</v>
      </c>
      <c r="B24" s="53" t="s">
        <v>27</v>
      </c>
      <c r="C24" s="54"/>
      <c r="D24" s="55">
        <v>8000</v>
      </c>
      <c r="E24" s="54">
        <v>8000</v>
      </c>
      <c r="F24" s="39"/>
      <c r="G24" s="57">
        <f>ROUND(E24/D24*100,2)</f>
        <v>100</v>
      </c>
      <c r="I24" s="62"/>
    </row>
    <row r="25" spans="1:11">
      <c r="A25" s="60" t="s">
        <v>28</v>
      </c>
      <c r="B25" s="63" t="s">
        <v>29</v>
      </c>
      <c r="C25" s="54"/>
      <c r="D25" s="55"/>
      <c r="E25" s="54"/>
      <c r="F25" s="58"/>
      <c r="G25" s="57"/>
      <c r="I25" s="62"/>
    </row>
    <row r="26" spans="1:11" ht="13.5" thickBot="1">
      <c r="A26" s="60" t="s">
        <v>30</v>
      </c>
      <c r="B26" s="64" t="s">
        <v>31</v>
      </c>
      <c r="C26" s="65"/>
      <c r="D26" s="66"/>
      <c r="E26" s="67"/>
      <c r="F26" s="68"/>
      <c r="G26" s="69"/>
      <c r="I26" s="62"/>
    </row>
    <row r="27" spans="1:11" ht="16.5" customHeight="1" thickBot="1">
      <c r="A27" s="70"/>
      <c r="B27" s="71" t="s">
        <v>32</v>
      </c>
      <c r="C27" s="72">
        <f>SUM(C15:C25)</f>
        <v>1774612</v>
      </c>
      <c r="D27" s="73">
        <f>SUM(D15:D26)</f>
        <v>1959470</v>
      </c>
      <c r="E27" s="72">
        <f>SUM(E15:E26)</f>
        <v>1587914</v>
      </c>
      <c r="F27" s="74">
        <f>ROUND(E27/C27*100,2)</f>
        <v>89.48</v>
      </c>
      <c r="G27" s="75">
        <f>ROUND(E27/D27*100,2)</f>
        <v>81.040000000000006</v>
      </c>
      <c r="I27" s="62"/>
    </row>
    <row r="28" spans="1:11">
      <c r="A28" s="76"/>
      <c r="B28" s="53"/>
      <c r="C28" s="54"/>
      <c r="D28" s="55"/>
      <c r="E28" s="54"/>
      <c r="F28" s="77"/>
      <c r="G28" s="57"/>
      <c r="I28" s="62"/>
    </row>
    <row r="29" spans="1:11">
      <c r="A29" s="78"/>
      <c r="B29" s="28" t="s">
        <v>33</v>
      </c>
      <c r="C29" s="79"/>
      <c r="D29" s="30"/>
      <c r="E29" s="79"/>
      <c r="F29" s="39"/>
      <c r="G29" s="57"/>
      <c r="I29" s="62"/>
    </row>
    <row r="30" spans="1:11">
      <c r="A30" s="60" t="s">
        <v>34</v>
      </c>
      <c r="B30" s="80" t="s">
        <v>35</v>
      </c>
      <c r="C30" s="31">
        <v>701418</v>
      </c>
      <c r="D30" s="30">
        <v>790003</v>
      </c>
      <c r="E30" s="31">
        <v>717372</v>
      </c>
      <c r="F30" s="58">
        <f>ROUND(E30/C30*100,2)</f>
        <v>102.27</v>
      </c>
      <c r="G30" s="57">
        <f>ROUND(E30/D30*100,2)</f>
        <v>90.81</v>
      </c>
      <c r="I30" s="62"/>
      <c r="K30" s="62"/>
    </row>
    <row r="31" spans="1:11">
      <c r="A31" s="78"/>
      <c r="B31" s="80"/>
      <c r="C31" s="81"/>
      <c r="D31" s="30"/>
      <c r="E31" s="31"/>
      <c r="F31" s="58"/>
      <c r="G31" s="57"/>
      <c r="I31" s="62"/>
    </row>
    <row r="32" spans="1:11">
      <c r="A32" s="60" t="s">
        <v>36</v>
      </c>
      <c r="B32" s="80" t="s">
        <v>37</v>
      </c>
      <c r="C32" s="31">
        <v>1073194</v>
      </c>
      <c r="D32" s="30">
        <v>1201890.6000000001</v>
      </c>
      <c r="E32" s="31">
        <v>791576</v>
      </c>
      <c r="F32" s="58">
        <f>ROUND(E32/C32*100,2)</f>
        <v>73.760000000000005</v>
      </c>
      <c r="G32" s="57">
        <f>ROUND(E32/D32*100,2)</f>
        <v>65.86</v>
      </c>
      <c r="I32" s="62"/>
    </row>
    <row r="33" spans="1:9" ht="13.5" thickBot="1">
      <c r="A33" s="82"/>
      <c r="B33" s="80"/>
      <c r="C33" s="31"/>
      <c r="D33" s="30"/>
      <c r="E33" s="31"/>
      <c r="F33" s="68"/>
      <c r="G33" s="57"/>
      <c r="I33" s="62"/>
    </row>
    <row r="34" spans="1:9" ht="16.5" customHeight="1" thickBot="1">
      <c r="A34" s="83"/>
      <c r="B34" s="84" t="s">
        <v>38</v>
      </c>
      <c r="C34" s="85">
        <f>SUM(C30:C33)</f>
        <v>1774612</v>
      </c>
      <c r="D34" s="86">
        <f>SUM(D30:D33)</f>
        <v>1991893.6</v>
      </c>
      <c r="E34" s="85">
        <f>SUM(E30:E33)</f>
        <v>1508948</v>
      </c>
      <c r="F34" s="74">
        <f>ROUND(E34/C34*100,2)</f>
        <v>85.03</v>
      </c>
      <c r="G34" s="75">
        <f>ROUND(E34/D34*100,2)</f>
        <v>75.75</v>
      </c>
      <c r="I34" s="62"/>
    </row>
    <row r="35" spans="1:9" ht="13.5" thickBot="1">
      <c r="A35" s="27"/>
      <c r="B35" s="80"/>
      <c r="C35" s="31"/>
      <c r="D35" s="30"/>
      <c r="E35" s="31"/>
      <c r="F35" s="87"/>
      <c r="G35" s="57"/>
    </row>
    <row r="36" spans="1:9" ht="18" customHeight="1" thickBot="1">
      <c r="A36" s="83"/>
      <c r="B36" s="84" t="s">
        <v>39</v>
      </c>
      <c r="C36" s="85">
        <f>C27-C34</f>
        <v>0</v>
      </c>
      <c r="D36" s="86">
        <f>D27-D34</f>
        <v>-32423.600000000093</v>
      </c>
      <c r="E36" s="85">
        <f>E27-E34</f>
        <v>78966</v>
      </c>
      <c r="F36" s="74"/>
      <c r="G36" s="88">
        <f>ROUND(E36/D36*100,2)</f>
        <v>-243.54</v>
      </c>
    </row>
    <row r="37" spans="1:9">
      <c r="A37" s="11"/>
      <c r="B37" s="89"/>
      <c r="C37" s="90"/>
      <c r="D37" s="91"/>
      <c r="E37" s="92"/>
      <c r="F37" s="11"/>
      <c r="G37" s="11"/>
    </row>
    <row r="38" spans="1:9">
      <c r="A38" s="11"/>
      <c r="B38" s="89"/>
      <c r="C38" s="90"/>
      <c r="D38" s="91"/>
      <c r="E38" s="92"/>
      <c r="F38" s="11"/>
      <c r="G38" s="11"/>
    </row>
    <row r="39" spans="1:9" ht="13.5" thickBot="1">
      <c r="A39" s="11"/>
      <c r="B39" s="89"/>
      <c r="C39" s="90"/>
      <c r="D39" s="91"/>
      <c r="E39" s="92"/>
      <c r="F39" s="141" t="s">
        <v>40</v>
      </c>
      <c r="G39" s="142"/>
    </row>
    <row r="40" spans="1:9">
      <c r="A40" s="16" t="s">
        <v>2</v>
      </c>
      <c r="B40" s="17" t="s">
        <v>3</v>
      </c>
      <c r="C40" s="17" t="s">
        <v>4</v>
      </c>
      <c r="D40" s="18" t="s">
        <v>5</v>
      </c>
      <c r="E40" s="19" t="s">
        <v>6</v>
      </c>
      <c r="F40" s="17" t="s">
        <v>7</v>
      </c>
      <c r="G40" s="20" t="s">
        <v>7</v>
      </c>
    </row>
    <row r="41" spans="1:9" ht="13.5" thickBot="1">
      <c r="A41" s="93"/>
      <c r="B41" s="22"/>
      <c r="C41" s="23" t="s">
        <v>64</v>
      </c>
      <c r="D41" s="24" t="s">
        <v>65</v>
      </c>
      <c r="E41" s="25" t="s">
        <v>66</v>
      </c>
      <c r="F41" s="23" t="s">
        <v>8</v>
      </c>
      <c r="G41" s="26" t="s">
        <v>9</v>
      </c>
    </row>
    <row r="42" spans="1:9" ht="17.25" customHeight="1" thickTop="1">
      <c r="A42" s="94"/>
      <c r="B42" s="95" t="s">
        <v>41</v>
      </c>
      <c r="C42" s="96"/>
      <c r="D42" s="97"/>
      <c r="E42" s="96"/>
      <c r="F42" s="98"/>
      <c r="G42" s="99"/>
    </row>
    <row r="43" spans="1:9">
      <c r="A43" s="78"/>
      <c r="B43" s="100"/>
      <c r="C43" s="31"/>
      <c r="D43" s="30"/>
      <c r="E43" s="31"/>
      <c r="F43" s="101"/>
      <c r="G43" s="102"/>
    </row>
    <row r="44" spans="1:9">
      <c r="A44" s="60">
        <v>8111</v>
      </c>
      <c r="B44" s="80" t="s">
        <v>42</v>
      </c>
      <c r="C44" s="31"/>
      <c r="D44" s="30"/>
      <c r="E44" s="31"/>
      <c r="F44" s="101"/>
      <c r="G44" s="102"/>
    </row>
    <row r="45" spans="1:9">
      <c r="A45" s="60">
        <v>8112</v>
      </c>
      <c r="B45" s="103" t="s">
        <v>43</v>
      </c>
      <c r="C45" s="104"/>
      <c r="D45" s="105"/>
      <c r="E45" s="31"/>
      <c r="F45" s="101"/>
      <c r="G45" s="102"/>
    </row>
    <row r="46" spans="1:9">
      <c r="A46" s="60">
        <v>8113</v>
      </c>
      <c r="B46" s="80" t="s">
        <v>44</v>
      </c>
      <c r="C46" s="31"/>
      <c r="D46" s="30"/>
      <c r="E46" s="31"/>
      <c r="F46" s="101"/>
      <c r="G46" s="102"/>
    </row>
    <row r="47" spans="1:9">
      <c r="A47" s="60">
        <v>8114</v>
      </c>
      <c r="B47" s="80" t="s">
        <v>45</v>
      </c>
      <c r="C47" s="31"/>
      <c r="D47" s="30"/>
      <c r="E47" s="31"/>
      <c r="F47" s="101"/>
      <c r="G47" s="102"/>
    </row>
    <row r="48" spans="1:9">
      <c r="A48" s="60">
        <v>8115</v>
      </c>
      <c r="B48" s="80" t="s">
        <v>46</v>
      </c>
      <c r="C48" s="31">
        <v>0</v>
      </c>
      <c r="D48" s="30">
        <v>32423.599999999999</v>
      </c>
      <c r="E48" s="31">
        <v>-79181</v>
      </c>
      <c r="F48" s="101"/>
      <c r="G48" s="102">
        <f>ROUND(E48/D48*100,2)</f>
        <v>-244.21</v>
      </c>
    </row>
    <row r="49" spans="1:7">
      <c r="A49" s="60">
        <v>8117</v>
      </c>
      <c r="B49" s="80" t="s">
        <v>47</v>
      </c>
      <c r="C49" s="31"/>
      <c r="D49" s="30"/>
      <c r="E49" s="31"/>
      <c r="F49" s="101"/>
      <c r="G49" s="106"/>
    </row>
    <row r="50" spans="1:7">
      <c r="A50" s="60">
        <v>8118</v>
      </c>
      <c r="B50" s="80" t="s">
        <v>48</v>
      </c>
      <c r="C50" s="31"/>
      <c r="D50" s="30"/>
      <c r="E50" s="31"/>
      <c r="F50" s="101"/>
      <c r="G50" s="106"/>
    </row>
    <row r="51" spans="1:7">
      <c r="A51" s="60"/>
      <c r="B51" s="80"/>
      <c r="C51" s="31"/>
      <c r="D51" s="30"/>
      <c r="E51" s="31"/>
      <c r="F51" s="101"/>
      <c r="G51" s="106"/>
    </row>
    <row r="52" spans="1:7">
      <c r="A52" s="60">
        <v>8121</v>
      </c>
      <c r="B52" s="80" t="s">
        <v>49</v>
      </c>
      <c r="C52" s="31"/>
      <c r="D52" s="30"/>
      <c r="E52" s="31"/>
      <c r="F52" s="101"/>
      <c r="G52" s="106"/>
    </row>
    <row r="53" spans="1:7">
      <c r="A53" s="60">
        <v>8122</v>
      </c>
      <c r="B53" s="80" t="s">
        <v>50</v>
      </c>
      <c r="C53" s="31"/>
      <c r="D53" s="30"/>
      <c r="E53" s="31"/>
      <c r="F53" s="101"/>
      <c r="G53" s="106"/>
    </row>
    <row r="54" spans="1:7">
      <c r="A54" s="60">
        <v>8123</v>
      </c>
      <c r="B54" s="80" t="s">
        <v>51</v>
      </c>
      <c r="C54" s="31"/>
      <c r="D54" s="30"/>
      <c r="E54" s="31"/>
      <c r="F54" s="101"/>
      <c r="G54" s="102"/>
    </row>
    <row r="55" spans="1:7">
      <c r="A55" s="60">
        <v>8124</v>
      </c>
      <c r="B55" s="80" t="s">
        <v>52</v>
      </c>
      <c r="C55" s="31"/>
      <c r="D55" s="30"/>
      <c r="E55" s="31"/>
      <c r="F55" s="101"/>
      <c r="G55" s="102"/>
    </row>
    <row r="56" spans="1:7">
      <c r="A56" s="60">
        <v>8125</v>
      </c>
      <c r="B56" s="80" t="s">
        <v>53</v>
      </c>
      <c r="C56" s="31"/>
      <c r="D56" s="30"/>
      <c r="E56" s="31"/>
      <c r="F56" s="107"/>
      <c r="G56" s="102"/>
    </row>
    <row r="57" spans="1:7">
      <c r="A57" s="108">
        <v>8127</v>
      </c>
      <c r="B57" s="109" t="s">
        <v>54</v>
      </c>
      <c r="C57" s="110"/>
      <c r="D57" s="111"/>
      <c r="E57" s="112"/>
      <c r="F57" s="107"/>
      <c r="G57" s="113"/>
    </row>
    <row r="58" spans="1:7">
      <c r="A58" s="114"/>
      <c r="B58" s="115" t="s">
        <v>55</v>
      </c>
      <c r="C58" s="116"/>
      <c r="D58" s="117"/>
      <c r="E58" s="118"/>
      <c r="F58" s="119"/>
      <c r="G58" s="120"/>
    </row>
    <row r="59" spans="1:7">
      <c r="A59" s="108">
        <v>8127</v>
      </c>
      <c r="B59" s="109" t="s">
        <v>54</v>
      </c>
      <c r="C59" s="110"/>
      <c r="D59" s="111"/>
      <c r="E59" s="112"/>
      <c r="F59" s="107"/>
      <c r="G59" s="113"/>
    </row>
    <row r="60" spans="1:7">
      <c r="A60" s="121"/>
      <c r="B60" s="115" t="s">
        <v>56</v>
      </c>
      <c r="C60" s="116"/>
      <c r="D60" s="117"/>
      <c r="E60" s="118"/>
      <c r="F60" s="119"/>
      <c r="G60" s="122"/>
    </row>
    <row r="61" spans="1:7">
      <c r="A61" s="108">
        <v>8127</v>
      </c>
      <c r="B61" s="109" t="s">
        <v>57</v>
      </c>
      <c r="C61" s="110"/>
      <c r="D61" s="111"/>
      <c r="E61" s="112"/>
      <c r="F61" s="107"/>
      <c r="G61" s="113"/>
    </row>
    <row r="62" spans="1:7">
      <c r="A62" s="114"/>
      <c r="B62" s="115" t="s">
        <v>58</v>
      </c>
      <c r="C62" s="116"/>
      <c r="D62" s="117"/>
      <c r="E62" s="118"/>
      <c r="F62" s="119"/>
      <c r="G62" s="120"/>
    </row>
    <row r="63" spans="1:7">
      <c r="A63" s="114">
        <v>8128</v>
      </c>
      <c r="B63" s="80" t="s">
        <v>59</v>
      </c>
      <c r="C63" s="116"/>
      <c r="D63" s="117"/>
      <c r="E63" s="118"/>
      <c r="F63" s="101"/>
      <c r="G63" s="102"/>
    </row>
    <row r="64" spans="1:7">
      <c r="A64" s="114" t="s">
        <v>60</v>
      </c>
      <c r="B64" s="115" t="s">
        <v>61</v>
      </c>
      <c r="C64" s="116"/>
      <c r="D64" s="117"/>
      <c r="E64" s="123"/>
      <c r="F64" s="124"/>
      <c r="G64" s="125"/>
    </row>
    <row r="65" spans="1:7" ht="13.5" thickBot="1">
      <c r="A65" s="126">
        <v>8901</v>
      </c>
      <c r="B65" s="127" t="s">
        <v>62</v>
      </c>
      <c r="C65" s="128">
        <v>0</v>
      </c>
      <c r="D65" s="129">
        <v>0</v>
      </c>
      <c r="E65" s="128">
        <v>215</v>
      </c>
      <c r="F65" s="130"/>
      <c r="G65" s="106"/>
    </row>
    <row r="66" spans="1:7" ht="21.75" customHeight="1" thickBot="1">
      <c r="A66" s="83"/>
      <c r="B66" s="84" t="s">
        <v>63</v>
      </c>
      <c r="C66" s="85">
        <f>C48+C55+C59+C63</f>
        <v>0</v>
      </c>
      <c r="D66" s="86">
        <f>D48+D55+D59+D63</f>
        <v>32423.599999999999</v>
      </c>
      <c r="E66" s="85">
        <f>E48+E55+E59+E63+E65</f>
        <v>-78966</v>
      </c>
      <c r="F66" s="74"/>
      <c r="G66" s="131">
        <f>ROUND(E66/D66*100,2)</f>
        <v>-243.54</v>
      </c>
    </row>
    <row r="67" spans="1:7">
      <c r="A67" s="11"/>
      <c r="B67" s="11"/>
      <c r="C67" s="13"/>
      <c r="D67" s="132"/>
      <c r="E67" s="13"/>
      <c r="F67" s="133"/>
      <c r="G67" s="133"/>
    </row>
    <row r="68" spans="1:7">
      <c r="A68" s="11"/>
      <c r="B68" s="11"/>
      <c r="C68" s="13"/>
      <c r="D68" s="132"/>
      <c r="E68" s="13"/>
      <c r="F68" s="133"/>
      <c r="G68" s="133"/>
    </row>
    <row r="69" spans="1:7">
      <c r="A69" s="11"/>
      <c r="B69" s="11"/>
      <c r="C69" s="13"/>
      <c r="D69" s="132"/>
      <c r="E69" s="13"/>
      <c r="F69" s="133"/>
      <c r="G69" s="133"/>
    </row>
    <row r="70" spans="1:7">
      <c r="A70" s="11"/>
      <c r="B70" s="11"/>
      <c r="C70" s="13"/>
      <c r="D70" s="132"/>
      <c r="E70" s="13"/>
      <c r="F70" s="133"/>
      <c r="G70" s="133"/>
    </row>
    <row r="71" spans="1:7">
      <c r="A71" s="11"/>
      <c r="B71" s="11"/>
      <c r="C71" s="13"/>
      <c r="D71" s="132"/>
      <c r="E71" s="13"/>
      <c r="F71" s="133"/>
      <c r="G71" s="133"/>
    </row>
    <row r="72" spans="1:7" ht="12.75" customHeight="1">
      <c r="A72" s="11"/>
      <c r="B72" s="11"/>
      <c r="C72" s="13"/>
      <c r="D72" s="132"/>
      <c r="E72" s="13"/>
      <c r="F72" s="133"/>
      <c r="G72" s="133"/>
    </row>
    <row r="73" spans="1:7">
      <c r="A73" s="11"/>
      <c r="B73" s="11"/>
      <c r="C73" s="13"/>
      <c r="D73" s="132"/>
      <c r="E73" s="13"/>
      <c r="F73" s="133"/>
      <c r="G73" s="133"/>
    </row>
    <row r="74" spans="1:7">
      <c r="A74" s="34"/>
      <c r="B74" s="34"/>
      <c r="C74" s="134"/>
      <c r="D74" s="135"/>
      <c r="E74" s="134"/>
      <c r="F74" s="136"/>
      <c r="G74" s="136"/>
    </row>
    <row r="75" spans="1:7">
      <c r="D75" s="137"/>
      <c r="E75" s="138"/>
    </row>
  </sheetData>
  <mergeCells count="5">
    <mergeCell ref="F39:G39"/>
    <mergeCell ref="A4:G4"/>
    <mergeCell ref="A5:G5"/>
    <mergeCell ref="A6:G6"/>
    <mergeCell ref="A7:G7"/>
  </mergeCells>
  <phoneticPr fontId="0" type="noConversion"/>
  <printOptions horizontalCentered="1" verticalCentered="1"/>
  <pageMargins left="0.59055118110236227" right="0.59055118110236227" top="0.59055118110236227" bottom="0.66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Příloha č. 1 - ZÚ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p08x3203</cp:lastModifiedBy>
  <cp:lastPrinted>2015-05-27T07:48:11Z</cp:lastPrinted>
  <dcterms:created xsi:type="dcterms:W3CDTF">2015-02-17T07:38:46Z</dcterms:created>
  <dcterms:modified xsi:type="dcterms:W3CDTF">2015-05-27T07:48:35Z</dcterms:modified>
</cp:coreProperties>
</file>