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135" windowWidth="23955" windowHeight="9780"/>
  </bookViews>
  <sheets>
    <sheet name="FV - PO" sheetId="5" r:id="rId1"/>
  </sheets>
  <calcPr calcId="171027"/>
</workbook>
</file>

<file path=xl/calcChain.xml><?xml version="1.0" encoding="utf-8"?>
<calcChain xmlns="http://schemas.openxmlformats.org/spreadsheetml/2006/main">
  <c r="H52" i="5" l="1"/>
  <c r="I52" i="5"/>
  <c r="G52" i="5"/>
  <c r="H44" i="5"/>
  <c r="I44" i="5"/>
  <c r="D52" i="5"/>
  <c r="E52" i="5"/>
  <c r="C52" i="5"/>
  <c r="D44" i="5"/>
  <c r="E44" i="5"/>
  <c r="C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44" i="5" l="1"/>
</calcChain>
</file>

<file path=xl/comments1.xml><?xml version="1.0" encoding="utf-8"?>
<comments xmlns="http://schemas.openxmlformats.org/spreadsheetml/2006/main">
  <authors>
    <author>Lucie.Hanova</author>
  </authors>
  <commentList>
    <comment ref="C46" authorId="0" shapeId="0">
      <text>
        <r>
          <rPr>
            <b/>
            <sz val="9"/>
            <color indexed="81"/>
            <rFont val="Tahoma"/>
            <family val="2"/>
            <charset val="238"/>
          </rPr>
          <t>Lucie.Hanova: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<sst xmlns="http://schemas.openxmlformats.org/spreadsheetml/2006/main" count="71" uniqueCount="60">
  <si>
    <t>ZŠ Libčická</t>
  </si>
  <si>
    <t>MŠ Korycanská</t>
  </si>
  <si>
    <t>MŠ Sokolovská</t>
  </si>
  <si>
    <t>MŠ Bojasova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</si>
  <si>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</si>
  <si>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</si>
  <si>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</si>
  <si>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</si>
  <si>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</si>
  <si>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</si>
  <si>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</si>
  <si>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</si>
  <si>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</si>
  <si>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</si>
  <si>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</si>
  <si>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</si>
  <si>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</si>
  <si>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</si>
  <si>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</si>
  <si>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</si>
  <si>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</si>
  <si>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</si>
  <si>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</si>
  <si>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</si>
  <si>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</si>
  <si>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</si>
  <si>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</si>
  <si>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</si>
  <si>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</si>
  <si>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</si>
  <si>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>ZŠ B. Hrabala</t>
  </si>
  <si>
    <t>Gerontologické centrum</t>
  </si>
  <si>
    <t>Obvodní ústav soc.-zdrav. služeb</t>
  </si>
  <si>
    <t>Osmička pro rodinu</t>
  </si>
  <si>
    <t>x</t>
  </si>
  <si>
    <t>Celkem</t>
  </si>
  <si>
    <t>Servisní středisko pro správu svěř. majetku MČ P8</t>
  </si>
  <si>
    <t>Hlavní činnost</t>
  </si>
  <si>
    <t>Doplňková činnost</t>
  </si>
  <si>
    <t>Finanční vypořádání hlavní činnosti a návrh přídělů do fondů příspěvkových organizací</t>
  </si>
  <si>
    <t>zřízených MČ Praha 8 za rok 2016</t>
  </si>
  <si>
    <t>MŠ U Sluncové *</t>
  </si>
  <si>
    <t xml:space="preserve">    do roku 2017 ve výši 82 610 Kč na "Založení přírodní učebny"</t>
  </si>
  <si>
    <t>ZŠ Burešova **</t>
  </si>
  <si>
    <r>
      <t xml:space="preserve">   **)</t>
    </r>
    <r>
      <rPr>
        <b/>
        <sz val="11"/>
        <color theme="1"/>
        <rFont val="Ariel CE"/>
        <charset val="238"/>
      </rPr>
      <t>ZŠ Burešova</t>
    </r>
    <r>
      <rPr>
        <sz val="11"/>
        <color theme="1"/>
        <rFont val="Ariel CE"/>
        <charset val="238"/>
      </rPr>
      <t xml:space="preserve"> bylo usnesením č. Usn RMC 0226/2017 ze dne 14. dubna 2017 schváleno ponechání investičního příspěvku z roku 2016</t>
    </r>
  </si>
  <si>
    <t>Příspěvkové práv. osoby (organizace)- školy a školská zařízení zřízené MČ Praha 8</t>
  </si>
  <si>
    <t>Odvod na FRR dle "Pravidel"</t>
  </si>
  <si>
    <t>Odvod na ZBÚ dle "Pravidel"</t>
  </si>
  <si>
    <t>Jiné odvody dle "Pravidel"</t>
  </si>
  <si>
    <t xml:space="preserve"> Zisk z doplňkové činnosti po zdanění</t>
  </si>
  <si>
    <t>Příděl do fondu odměn</t>
  </si>
  <si>
    <t>Příděl do rezervního fondu</t>
  </si>
  <si>
    <t>Ostatní příspěv. práv. osoby (organizace) zřízené MČ Praha 8</t>
  </si>
  <si>
    <r>
      <t>*)</t>
    </r>
    <r>
      <rPr>
        <b/>
        <sz val="11"/>
        <color theme="1"/>
        <rFont val="Ariel CE"/>
        <charset val="238"/>
      </rPr>
      <t xml:space="preserve">MŠ Sluncová </t>
    </r>
    <r>
      <rPr>
        <sz val="11"/>
        <color theme="1"/>
        <rFont val="Ariel CE"/>
        <charset val="238"/>
      </rPr>
      <t>prostřednictvím odboru školství (OŠ) ÚMČ žádá o prominutí části odvodu dle stanoviska EO na ZBÚ,</t>
    </r>
  </si>
  <si>
    <t xml:space="preserve">     a to ve výši 149  998,05 Kč (nový odvod ve výši 116 635,41 Kč). K přečerpání účelově vázaných prostředků došlo z důvodu </t>
  </si>
  <si>
    <t xml:space="preserve">     nepředvídatelných nákladů ke konci roku 2016. Po zhodnocení výsledků hospodaření byla MŠ řádně poučena, aby lépe sledovala</t>
  </si>
  <si>
    <t xml:space="preserve">     čerpání příspěvku od zřizovatele.</t>
  </si>
  <si>
    <t>Zastupitelstva městské části Praha 8</t>
  </si>
  <si>
    <t>ze dne 21. června 2017</t>
  </si>
  <si>
    <t>Příloha č. 6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</si>
</sst>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Ariel CE"/>
      <charset val="238"/>
    </font>
    <font>
      <b/>
      <sz val="11"/>
      <color theme="1"/>
      <name val="Ariel CE"/>
      <charset val="238"/>
    </font>
    <font>
      <sz val="11"/>
      <name val="Arie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medium">
        <color theme="9" tint="-0.24994659260841701"/>
      </right>
      <top style="hair">
        <color theme="0" tint="-0.499984740745262"/>
      </top>
      <bottom style="medium">
        <color theme="9" tint="-0.24994659260841701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/>
      <top style="hair">
        <color theme="0" tint="-0.499984740745262"/>
      </top>
      <bottom/>
      <diagonal/>
    </border>
    <border>
      <left style="medium">
        <color auto="1"/>
      </left>
      <right/>
      <top style="hair">
        <color theme="0" tint="-0.499984740745262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medium">
        <color theme="9" tint="-0.2499465926084170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theme="0" tint="-0.499984740745262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Fill="1"/>
    <xf numFmtId="0" fontId="3" fillId="0" borderId="0" xfId="0" applyFont="1"/>
    <xf numFmtId="0" fontId="3" fillId="0" borderId="7" xfId="0" applyFont="1" applyFill="1" applyBorder="1"/>
    <xf numFmtId="0" fontId="4" fillId="0" borderId="8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6" xfId="0" applyFont="1" applyFill="1" applyBorder="1"/>
    <xf numFmtId="0" fontId="4" fillId="0" borderId="11" xfId="0" applyFont="1" applyFill="1" applyBorder="1" applyAlignment="1">
      <alignment horizontal="left" indent="1"/>
    </xf>
    <xf numFmtId="0" fontId="4" fillId="0" borderId="12" xfId="0" applyFont="1" applyFill="1" applyBorder="1" applyAlignment="1">
      <alignment horizontal="left" indent="1"/>
    </xf>
    <xf numFmtId="4" fontId="3" fillId="0" borderId="28" xfId="0" applyNumberFormat="1" applyFont="1" applyFill="1" applyBorder="1" applyAlignment="1">
      <alignment horizontal="right" indent="1"/>
    </xf>
    <xf numFmtId="4" fontId="3" fillId="0" borderId="1" xfId="0" applyNumberFormat="1" applyFont="1" applyFill="1" applyBorder="1" applyAlignment="1">
      <alignment horizontal="right" indent="1"/>
    </xf>
    <xf numFmtId="4" fontId="3" fillId="0" borderId="12" xfId="0" applyNumberFormat="1" applyFont="1" applyFill="1" applyBorder="1" applyAlignment="1">
      <alignment horizontal="right" indent="1"/>
    </xf>
    <xf numFmtId="4" fontId="4" fillId="0" borderId="12" xfId="0" applyNumberFormat="1" applyFont="1" applyFill="1" applyBorder="1" applyAlignment="1">
      <alignment horizontal="right" indent="1"/>
    </xf>
    <xf numFmtId="0" fontId="4" fillId="0" borderId="13" xfId="0" applyFont="1" applyFill="1" applyBorder="1" applyAlignment="1">
      <alignment horizontal="left" indent="1"/>
    </xf>
    <xf numFmtId="4" fontId="3" fillId="0" borderId="13" xfId="0" applyNumberFormat="1" applyFont="1" applyFill="1" applyBorder="1" applyAlignment="1">
      <alignment horizontal="right" indent="1"/>
    </xf>
    <xf numFmtId="4" fontId="3" fillId="0" borderId="3" xfId="0" applyNumberFormat="1" applyFont="1" applyFill="1" applyBorder="1" applyAlignment="1">
      <alignment horizontal="right" indent="1"/>
    </xf>
    <xf numFmtId="4" fontId="4" fillId="0" borderId="22" xfId="0" applyNumberFormat="1" applyFont="1" applyFill="1" applyBorder="1" applyAlignment="1">
      <alignment horizontal="right" indent="1"/>
    </xf>
    <xf numFmtId="4" fontId="3" fillId="0" borderId="13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left" indent="1"/>
    </xf>
    <xf numFmtId="4" fontId="3" fillId="0" borderId="10" xfId="0" applyNumberFormat="1" applyFont="1" applyFill="1" applyBorder="1" applyAlignment="1">
      <alignment horizontal="right" indent="1"/>
    </xf>
    <xf numFmtId="4" fontId="3" fillId="0" borderId="2" xfId="0" applyNumberFormat="1" applyFont="1" applyFill="1" applyBorder="1" applyAlignment="1">
      <alignment horizontal="right" indent="1"/>
    </xf>
    <xf numFmtId="4" fontId="4" fillId="0" borderId="10" xfId="0" applyNumberFormat="1" applyFont="1" applyFill="1" applyBorder="1" applyAlignment="1">
      <alignment horizontal="right" indent="1"/>
    </xf>
    <xf numFmtId="4" fontId="3" fillId="0" borderId="20" xfId="0" applyNumberFormat="1" applyFont="1" applyFill="1" applyBorder="1" applyAlignment="1">
      <alignment horizontal="right"/>
    </xf>
    <xf numFmtId="0" fontId="4" fillId="0" borderId="16" xfId="0" applyFont="1" applyFill="1" applyBorder="1" applyAlignment="1">
      <alignment horizontal="left" indent="1"/>
    </xf>
    <xf numFmtId="4" fontId="4" fillId="0" borderId="15" xfId="0" applyNumberFormat="1" applyFont="1" applyFill="1" applyBorder="1" applyAlignment="1">
      <alignment horizontal="right" indent="1"/>
    </xf>
    <xf numFmtId="4" fontId="3" fillId="0" borderId="15" xfId="0" applyNumberFormat="1" applyFont="1" applyFill="1" applyBorder="1" applyAlignment="1">
      <alignment horizontal="right" indent="1"/>
    </xf>
    <xf numFmtId="0" fontId="4" fillId="0" borderId="0" xfId="0" applyFont="1" applyFill="1" applyBorder="1" applyAlignment="1">
      <alignment horizontal="left" indent="1"/>
    </xf>
    <xf numFmtId="4" fontId="4" fillId="0" borderId="0" xfId="0" applyNumberFormat="1" applyFont="1" applyFill="1" applyBorder="1" applyAlignment="1">
      <alignment horizontal="right" indent="1"/>
    </xf>
    <xf numFmtId="4" fontId="4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21" xfId="0" applyNumberFormat="1" applyFont="1" applyFill="1" applyBorder="1" applyAlignment="1">
      <alignment horizontal="right" indent="1"/>
    </xf>
    <xf numFmtId="4" fontId="4" fillId="0" borderId="11" xfId="0" applyNumberFormat="1" applyFont="1" applyFill="1" applyBorder="1" applyAlignment="1">
      <alignment horizontal="right" indent="1"/>
    </xf>
    <xf numFmtId="4" fontId="3" fillId="0" borderId="29" xfId="0" applyNumberFormat="1" applyFont="1" applyFill="1" applyBorder="1" applyAlignment="1">
      <alignment horizontal="right" indent="1"/>
    </xf>
    <xf numFmtId="0" fontId="4" fillId="0" borderId="17" xfId="0" applyFont="1" applyFill="1" applyBorder="1" applyAlignment="1">
      <alignment horizontal="left" indent="1"/>
    </xf>
    <xf numFmtId="4" fontId="3" fillId="0" borderId="22" xfId="0" applyNumberFormat="1" applyFont="1" applyFill="1" applyBorder="1" applyAlignment="1">
      <alignment horizontal="right" indent="1"/>
    </xf>
    <xf numFmtId="4" fontId="4" fillId="0" borderId="17" xfId="0" applyNumberFormat="1" applyFont="1" applyFill="1" applyBorder="1" applyAlignment="1">
      <alignment horizontal="right" indent="1"/>
    </xf>
    <xf numFmtId="4" fontId="4" fillId="0" borderId="18" xfId="0" applyNumberFormat="1" applyFont="1" applyFill="1" applyBorder="1" applyAlignment="1">
      <alignment horizontal="right" indent="1"/>
    </xf>
    <xf numFmtId="4" fontId="3" fillId="0" borderId="20" xfId="0" applyNumberFormat="1" applyFont="1" applyFill="1" applyBorder="1" applyAlignment="1">
      <alignment horizontal="right" indent="1"/>
    </xf>
    <xf numFmtId="0" fontId="4" fillId="0" borderId="18" xfId="0" applyFont="1" applyFill="1" applyBorder="1" applyAlignment="1">
      <alignment horizontal="left" indent="1"/>
    </xf>
    <xf numFmtId="4" fontId="3" fillId="0" borderId="30" xfId="0" applyNumberFormat="1" applyFont="1" applyFill="1" applyBorder="1" applyAlignment="1">
      <alignment horizontal="right" indent="1"/>
    </xf>
    <xf numFmtId="4" fontId="3" fillId="0" borderId="4" xfId="0" applyNumberFormat="1" applyFont="1" applyFill="1" applyBorder="1" applyAlignment="1">
      <alignment horizontal="right" indent="1"/>
    </xf>
    <xf numFmtId="4" fontId="3" fillId="0" borderId="23" xfId="0" applyNumberFormat="1" applyFont="1" applyFill="1" applyBorder="1" applyAlignment="1">
      <alignment horizontal="right" indent="1"/>
    </xf>
    <xf numFmtId="4" fontId="4" fillId="0" borderId="19" xfId="0" applyNumberFormat="1" applyFont="1" applyFill="1" applyBorder="1" applyAlignment="1">
      <alignment horizontal="center"/>
    </xf>
    <xf numFmtId="4" fontId="3" fillId="0" borderId="14" xfId="0" applyNumberFormat="1" applyFont="1" applyFill="1" applyBorder="1" applyAlignment="1">
      <alignment horizontal="center"/>
    </xf>
    <xf numFmtId="4" fontId="4" fillId="0" borderId="27" xfId="0" applyNumberFormat="1" applyFont="1" applyFill="1" applyBorder="1" applyAlignment="1">
      <alignment horizontal="right" indent="1"/>
    </xf>
    <xf numFmtId="4" fontId="4" fillId="0" borderId="16" xfId="0" applyNumberFormat="1" applyFont="1" applyFill="1" applyBorder="1" applyAlignment="1">
      <alignment horizontal="right" indent="1"/>
    </xf>
    <xf numFmtId="4" fontId="3" fillId="0" borderId="27" xfId="0" applyNumberFormat="1" applyFont="1" applyFill="1" applyBorder="1" applyAlignment="1">
      <alignment horizontal="right" indent="1"/>
    </xf>
    <xf numFmtId="0" fontId="3" fillId="0" borderId="0" xfId="0" applyFont="1" applyFill="1" applyBorder="1"/>
    <xf numFmtId="4" fontId="3" fillId="0" borderId="32" xfId="0" applyNumberFormat="1" applyFont="1" applyFill="1" applyBorder="1" applyAlignment="1">
      <alignment horizontal="right"/>
    </xf>
    <xf numFmtId="0" fontId="3" fillId="0" borderId="33" xfId="0" applyFont="1" applyFill="1" applyBorder="1" applyAlignment="1">
      <alignment horizontal="left" indent="1"/>
    </xf>
    <xf numFmtId="0" fontId="3" fillId="0" borderId="8" xfId="0" applyFont="1" applyFill="1" applyBorder="1"/>
    <xf numFmtId="0" fontId="3" fillId="0" borderId="15" xfId="0" applyFont="1" applyFill="1" applyBorder="1"/>
    <xf numFmtId="0" fontId="3" fillId="0" borderId="24" xfId="0" applyFont="1" applyFill="1" applyBorder="1" applyAlignment="1">
      <alignment horizontal="left" vertical="center" wrapText="1" indent="1"/>
    </xf>
    <xf numFmtId="0" fontId="4" fillId="0" borderId="25" xfId="0" applyFont="1" applyFill="1" applyBorder="1" applyAlignment="1">
      <alignment horizontal="left" vertical="center" wrapText="1" indent="1"/>
    </xf>
    <xf numFmtId="0" fontId="3" fillId="0" borderId="26" xfId="0" applyFont="1" applyFill="1" applyBorder="1" applyAlignment="1">
      <alignment horizontal="left" vertical="center" wrapText="1" indent="1"/>
    </xf>
    <xf numFmtId="0" fontId="3" fillId="0" borderId="25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3" fillId="0" borderId="15" xfId="0" applyFont="1" applyFill="1" applyBorder="1" applyAlignment="1">
      <alignment horizontal="left" vertical="center" wrapText="1" indent="1"/>
    </xf>
    <xf numFmtId="0" fontId="4" fillId="2" borderId="13" xfId="0" applyFont="1" applyFill="1" applyBorder="1" applyAlignment="1">
      <alignment horizontal="left" indent="1"/>
    </xf>
    <xf numFmtId="4" fontId="3" fillId="2" borderId="13" xfId="0" applyNumberFormat="1" applyFont="1" applyFill="1" applyBorder="1" applyAlignment="1">
      <alignment horizontal="right" indent="1"/>
    </xf>
    <xf numFmtId="4" fontId="5" fillId="2" borderId="5" xfId="0" applyNumberFormat="1" applyFont="1" applyFill="1" applyBorder="1" applyAlignment="1">
      <alignment horizontal="right" indent="1"/>
    </xf>
    <xf numFmtId="0" fontId="3" fillId="2" borderId="31" xfId="0" applyFont="1" applyFill="1" applyBorder="1"/>
    <xf numFmtId="0" fontId="3" fillId="2" borderId="0" xfId="0" applyFont="1" applyFill="1"/>
    <xf numFmtId="0" fontId="3" fillId="2" borderId="0" xfId="0" applyFont="1" applyFill="1" applyBorder="1"/>
    <xf numFmtId="0" fontId="4" fillId="0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K59"/>
  <sheetViews>
    <sheetView tabSelected="1" workbookViewId="0">
      <selection activeCell="D3" sqref="D3"/>
    </sheetView>
  </sheetViews>
  <sheetFormatPr defaultRowHeight="14.25"/>
  <cols>
    <col min="1" max="1" width="2.28515625" style="2" customWidth="1"/>
    <col min="2" max="2" width="37.85546875" style="1" customWidth="1"/>
    <col min="3" max="3" width="15.5703125" style="1" customWidth="1"/>
    <col min="4" max="4" width="14.85546875" style="1" customWidth="1"/>
    <col min="5" max="5" width="14" style="1" customWidth="1"/>
    <col min="6" max="6" width="1.5703125" style="1" customWidth="1"/>
    <col min="7" max="7" width="14.140625" style="1" customWidth="1"/>
    <col min="8" max="9" width="14.85546875" style="1" customWidth="1"/>
    <col min="10" max="16384" width="9.140625" style="2"/>
  </cols>
  <sheetData>
    <row r="2" spans="2:9">
      <c r="G2" s="1" t="s">
        <v>59</v>
      </c>
    </row>
    <row r="3" spans="2:9">
      <c r="G3" s="1" t="s">
        <v>57</v>
      </c>
    </row>
    <row r="4" spans="2:9">
      <c r="G4" s="6" t="s">
        <v>58</v>
      </c>
      <c r="H4" s="6"/>
      <c r="I4" s="6"/>
    </row>
    <row r="6" spans="2:9" ht="15">
      <c r="B6" s="64" t="s">
        <v>39</v>
      </c>
      <c r="C6" s="64"/>
      <c r="D6" s="64"/>
      <c r="E6" s="64"/>
      <c r="F6" s="64"/>
      <c r="G6" s="64"/>
      <c r="H6" s="64"/>
      <c r="I6" s="64"/>
    </row>
    <row r="7" spans="2:9" ht="15">
      <c r="B7" s="64" t="s">
        <v>40</v>
      </c>
      <c r="C7" s="64"/>
      <c r="D7" s="64"/>
      <c r="E7" s="64"/>
      <c r="F7" s="64"/>
      <c r="G7" s="64"/>
      <c r="H7" s="64"/>
      <c r="I7" s="64"/>
    </row>
    <row r="8" spans="2:9" ht="15" thickBot="1"/>
    <row r="9" spans="2:9" ht="15.75" thickBot="1">
      <c r="B9" s="51"/>
      <c r="C9" s="50"/>
      <c r="D9" s="4" t="s">
        <v>37</v>
      </c>
      <c r="E9" s="5"/>
      <c r="G9" s="3"/>
      <c r="H9" s="4" t="s">
        <v>38</v>
      </c>
      <c r="I9" s="5"/>
    </row>
    <row r="10" spans="2:9" ht="60.75" thickBot="1">
      <c r="B10" s="55" t="s">
        <v>45</v>
      </c>
      <c r="C10" s="52" t="s">
        <v>46</v>
      </c>
      <c r="D10" s="52" t="s">
        <v>47</v>
      </c>
      <c r="E10" s="52" t="s">
        <v>48</v>
      </c>
      <c r="F10" s="49"/>
      <c r="G10" s="53" t="s">
        <v>49</v>
      </c>
      <c r="H10" s="52" t="s">
        <v>50</v>
      </c>
      <c r="I10" s="54" t="s">
        <v>51</v>
      </c>
    </row>
    <row r="11" spans="2:9" ht="15.75" thickTop="1">
      <c r="B11" s="8" t="s">
        <v>1</v>
      </c>
      <c r="C11" s="11">
        <v>0</v>
      </c>
      <c r="D11" s="10">
        <v>0</v>
      </c>
      <c r="E11" s="11">
        <v>0</v>
      </c>
      <c r="G11" s="12">
        <f>H11+I11</f>
        <v>98593</v>
      </c>
      <c r="H11" s="48">
        <v>78874</v>
      </c>
      <c r="I11" s="48">
        <v>19719</v>
      </c>
    </row>
    <row r="12" spans="2:9" ht="15">
      <c r="B12" s="13" t="s">
        <v>2</v>
      </c>
      <c r="C12" s="14">
        <v>0</v>
      </c>
      <c r="D12" s="15">
        <v>0</v>
      </c>
      <c r="E12" s="14">
        <v>0</v>
      </c>
      <c r="G12" s="16">
        <f t="shared" ref="G12:G43" si="0">H12+I12</f>
        <v>37778.090000000004</v>
      </c>
      <c r="H12" s="17">
        <v>30222.47</v>
      </c>
      <c r="I12" s="17">
        <v>7555.62</v>
      </c>
    </row>
    <row r="13" spans="2:9" ht="15">
      <c r="B13" s="13" t="s">
        <v>3</v>
      </c>
      <c r="C13" s="14">
        <v>66751.3</v>
      </c>
      <c r="D13" s="15">
        <v>48200</v>
      </c>
      <c r="E13" s="14">
        <v>0</v>
      </c>
      <c r="G13" s="16">
        <f t="shared" si="0"/>
        <v>18330.7</v>
      </c>
      <c r="H13" s="17">
        <v>14000</v>
      </c>
      <c r="I13" s="17">
        <v>4330.7</v>
      </c>
    </row>
    <row r="14" spans="2:9" ht="15">
      <c r="B14" s="58" t="s">
        <v>41</v>
      </c>
      <c r="C14" s="59">
        <v>0</v>
      </c>
      <c r="D14" s="60">
        <v>116635.41</v>
      </c>
      <c r="E14" s="59">
        <v>0</v>
      </c>
      <c r="G14" s="16">
        <f t="shared" si="0"/>
        <v>35995</v>
      </c>
      <c r="H14" s="17">
        <v>28700</v>
      </c>
      <c r="I14" s="17">
        <v>7295</v>
      </c>
    </row>
    <row r="15" spans="2:9" ht="15">
      <c r="B15" s="13" t="s">
        <v>4</v>
      </c>
      <c r="C15" s="14">
        <v>0</v>
      </c>
      <c r="D15" s="15">
        <v>0</v>
      </c>
      <c r="E15" s="14">
        <v>0</v>
      </c>
      <c r="G15" s="16">
        <f t="shared" si="0"/>
        <v>1546</v>
      </c>
      <c r="H15" s="17">
        <v>0</v>
      </c>
      <c r="I15" s="17">
        <v>1546</v>
      </c>
    </row>
    <row r="16" spans="2:9" ht="15">
      <c r="B16" s="13" t="s">
        <v>5</v>
      </c>
      <c r="C16" s="14">
        <v>0</v>
      </c>
      <c r="D16" s="15">
        <v>0</v>
      </c>
      <c r="E16" s="14">
        <v>0</v>
      </c>
      <c r="G16" s="16">
        <f t="shared" si="0"/>
        <v>4010</v>
      </c>
      <c r="H16" s="17">
        <v>3200</v>
      </c>
      <c r="I16" s="17">
        <v>810</v>
      </c>
    </row>
    <row r="17" spans="2:9" ht="15">
      <c r="B17" s="13" t="s">
        <v>6</v>
      </c>
      <c r="C17" s="14">
        <v>0</v>
      </c>
      <c r="D17" s="15">
        <v>0</v>
      </c>
      <c r="E17" s="14">
        <v>0</v>
      </c>
      <c r="G17" s="16">
        <f t="shared" si="0"/>
        <v>45995.95</v>
      </c>
      <c r="H17" s="17">
        <v>22998</v>
      </c>
      <c r="I17" s="17">
        <v>22997.95</v>
      </c>
    </row>
    <row r="18" spans="2:9" ht="15">
      <c r="B18" s="13" t="s">
        <v>7</v>
      </c>
      <c r="C18" s="14">
        <v>0</v>
      </c>
      <c r="D18" s="15">
        <v>0</v>
      </c>
      <c r="E18" s="14">
        <v>0</v>
      </c>
      <c r="G18" s="16">
        <f t="shared" si="0"/>
        <v>6822.03</v>
      </c>
      <c r="H18" s="17">
        <v>0</v>
      </c>
      <c r="I18" s="17">
        <v>6822.03</v>
      </c>
    </row>
    <row r="19" spans="2:9" ht="15">
      <c r="B19" s="13" t="s">
        <v>8</v>
      </c>
      <c r="C19" s="14">
        <v>0</v>
      </c>
      <c r="D19" s="15">
        <v>0</v>
      </c>
      <c r="E19" s="14">
        <v>0</v>
      </c>
      <c r="G19" s="16">
        <f t="shared" si="0"/>
        <v>16085.83</v>
      </c>
      <c r="H19" s="17">
        <v>12868</v>
      </c>
      <c r="I19" s="17">
        <v>3217.83</v>
      </c>
    </row>
    <row r="20" spans="2:9" ht="15">
      <c r="B20" s="13" t="s">
        <v>9</v>
      </c>
      <c r="C20" s="14">
        <v>267768.36</v>
      </c>
      <c r="D20" s="15">
        <v>0</v>
      </c>
      <c r="E20" s="14">
        <v>0</v>
      </c>
      <c r="G20" s="16">
        <f t="shared" si="0"/>
        <v>6480</v>
      </c>
      <c r="H20" s="17">
        <v>5184</v>
      </c>
      <c r="I20" s="17">
        <v>1296</v>
      </c>
    </row>
    <row r="21" spans="2:9" ht="15">
      <c r="B21" s="13" t="s">
        <v>10</v>
      </c>
      <c r="C21" s="14">
        <v>89140</v>
      </c>
      <c r="D21" s="15">
        <v>11156.35</v>
      </c>
      <c r="E21" s="14">
        <v>0</v>
      </c>
      <c r="G21" s="16">
        <f t="shared" si="0"/>
        <v>11401</v>
      </c>
      <c r="H21" s="17">
        <v>9120</v>
      </c>
      <c r="I21" s="17">
        <v>2281</v>
      </c>
    </row>
    <row r="22" spans="2:9" ht="15">
      <c r="B22" s="13" t="s">
        <v>11</v>
      </c>
      <c r="C22" s="14">
        <v>115986</v>
      </c>
      <c r="D22" s="15">
        <v>0</v>
      </c>
      <c r="E22" s="14">
        <v>0</v>
      </c>
      <c r="G22" s="16">
        <f t="shared" si="0"/>
        <v>91912</v>
      </c>
      <c r="H22" s="17">
        <v>45956</v>
      </c>
      <c r="I22" s="17">
        <v>45956</v>
      </c>
    </row>
    <row r="23" spans="2:9" ht="15">
      <c r="B23" s="13" t="s">
        <v>12</v>
      </c>
      <c r="C23" s="14">
        <v>0</v>
      </c>
      <c r="D23" s="15">
        <v>0</v>
      </c>
      <c r="E23" s="14">
        <v>0</v>
      </c>
      <c r="G23" s="16">
        <f t="shared" si="0"/>
        <v>79930</v>
      </c>
      <c r="H23" s="17">
        <v>63900</v>
      </c>
      <c r="I23" s="17">
        <v>16030</v>
      </c>
    </row>
    <row r="24" spans="2:9" ht="15">
      <c r="B24" s="13" t="s">
        <v>13</v>
      </c>
      <c r="C24" s="14">
        <v>0</v>
      </c>
      <c r="D24" s="15">
        <v>0</v>
      </c>
      <c r="E24" s="14">
        <v>0</v>
      </c>
      <c r="G24" s="16">
        <f t="shared" si="0"/>
        <v>30423.439999999999</v>
      </c>
      <c r="H24" s="17">
        <v>0</v>
      </c>
      <c r="I24" s="17">
        <v>30423.439999999999</v>
      </c>
    </row>
    <row r="25" spans="2:9" ht="15">
      <c r="B25" s="13" t="s">
        <v>14</v>
      </c>
      <c r="C25" s="14">
        <v>68687</v>
      </c>
      <c r="D25" s="15">
        <v>0</v>
      </c>
      <c r="E25" s="14">
        <v>0</v>
      </c>
      <c r="G25" s="16">
        <f t="shared" si="0"/>
        <v>23048</v>
      </c>
      <c r="H25" s="17">
        <v>12000</v>
      </c>
      <c r="I25" s="17">
        <v>11048</v>
      </c>
    </row>
    <row r="26" spans="2:9" ht="15">
      <c r="B26" s="13" t="s">
        <v>15</v>
      </c>
      <c r="C26" s="14">
        <v>0</v>
      </c>
      <c r="D26" s="15">
        <v>99839.74</v>
      </c>
      <c r="E26" s="14">
        <v>0</v>
      </c>
      <c r="G26" s="16">
        <f t="shared" si="0"/>
        <v>19042</v>
      </c>
      <c r="H26" s="17">
        <v>15233</v>
      </c>
      <c r="I26" s="17">
        <v>3809</v>
      </c>
    </row>
    <row r="27" spans="2:9" ht="15">
      <c r="B27" s="13" t="s">
        <v>16</v>
      </c>
      <c r="C27" s="14">
        <v>14931.92</v>
      </c>
      <c r="D27" s="15">
        <v>0</v>
      </c>
      <c r="E27" s="14">
        <v>0</v>
      </c>
      <c r="G27" s="16">
        <f t="shared" si="0"/>
        <v>17206</v>
      </c>
      <c r="H27" s="17">
        <v>13700</v>
      </c>
      <c r="I27" s="17">
        <v>3506</v>
      </c>
    </row>
    <row r="28" spans="2:9" ht="15">
      <c r="B28" s="13" t="s">
        <v>17</v>
      </c>
      <c r="C28" s="14">
        <v>0</v>
      </c>
      <c r="D28" s="15">
        <v>124357.35</v>
      </c>
      <c r="E28" s="14">
        <v>0</v>
      </c>
      <c r="G28" s="16">
        <f t="shared" si="0"/>
        <v>14759</v>
      </c>
      <c r="H28" s="17">
        <v>11800</v>
      </c>
      <c r="I28" s="17">
        <v>2959</v>
      </c>
    </row>
    <row r="29" spans="2:9" ht="15">
      <c r="B29" s="13" t="s">
        <v>0</v>
      </c>
      <c r="C29" s="14">
        <v>0</v>
      </c>
      <c r="D29" s="15">
        <v>821708.48</v>
      </c>
      <c r="E29" s="14">
        <v>0</v>
      </c>
      <c r="G29" s="16">
        <f t="shared" si="0"/>
        <v>148570.49</v>
      </c>
      <c r="H29" s="17">
        <v>100000</v>
      </c>
      <c r="I29" s="17">
        <v>48570.49</v>
      </c>
    </row>
    <row r="30" spans="2:9" ht="15">
      <c r="B30" s="13" t="s">
        <v>18</v>
      </c>
      <c r="C30" s="14">
        <v>159864.34</v>
      </c>
      <c r="D30" s="15">
        <v>3275</v>
      </c>
      <c r="E30" s="14">
        <v>0</v>
      </c>
      <c r="G30" s="16">
        <f t="shared" si="0"/>
        <v>252098.13</v>
      </c>
      <c r="H30" s="17">
        <v>201600</v>
      </c>
      <c r="I30" s="17">
        <v>50498.13</v>
      </c>
    </row>
    <row r="31" spans="2:9" ht="15">
      <c r="B31" s="13" t="s">
        <v>19</v>
      </c>
      <c r="C31" s="14">
        <v>0</v>
      </c>
      <c r="D31" s="15">
        <v>0</v>
      </c>
      <c r="E31" s="14">
        <v>0</v>
      </c>
      <c r="G31" s="16">
        <f t="shared" si="0"/>
        <v>200338.18</v>
      </c>
      <c r="H31" s="17">
        <v>160270</v>
      </c>
      <c r="I31" s="17">
        <v>40068.18</v>
      </c>
    </row>
    <row r="32" spans="2:9" ht="15">
      <c r="B32" s="13" t="s">
        <v>20</v>
      </c>
      <c r="C32" s="14">
        <v>0</v>
      </c>
      <c r="D32" s="15">
        <v>17854</v>
      </c>
      <c r="E32" s="14">
        <v>0</v>
      </c>
      <c r="G32" s="16">
        <f t="shared" si="0"/>
        <v>181124.66</v>
      </c>
      <c r="H32" s="17">
        <v>90562.33</v>
      </c>
      <c r="I32" s="17">
        <v>90562.33</v>
      </c>
    </row>
    <row r="33" spans="2:9" ht="15">
      <c r="B33" s="13" t="s">
        <v>21</v>
      </c>
      <c r="C33" s="14">
        <v>0</v>
      </c>
      <c r="D33" s="15">
        <v>0</v>
      </c>
      <c r="E33" s="14">
        <v>0</v>
      </c>
      <c r="G33" s="16">
        <f t="shared" si="0"/>
        <v>135086.39999999999</v>
      </c>
      <c r="H33" s="17">
        <v>87000</v>
      </c>
      <c r="I33" s="17">
        <v>48086.400000000001</v>
      </c>
    </row>
    <row r="34" spans="2:9" ht="15">
      <c r="B34" s="13" t="s">
        <v>22</v>
      </c>
      <c r="C34" s="14">
        <v>9100</v>
      </c>
      <c r="D34" s="15">
        <v>318171.96999999997</v>
      </c>
      <c r="E34" s="14">
        <v>0</v>
      </c>
      <c r="G34" s="16">
        <f t="shared" si="0"/>
        <v>100115.63</v>
      </c>
      <c r="H34" s="17">
        <v>80092</v>
      </c>
      <c r="I34" s="17">
        <v>20023.63</v>
      </c>
    </row>
    <row r="35" spans="2:9" ht="15">
      <c r="B35" s="13" t="s">
        <v>23</v>
      </c>
      <c r="C35" s="14">
        <v>349201.68</v>
      </c>
      <c r="D35" s="15">
        <v>79053.259999999995</v>
      </c>
      <c r="E35" s="14">
        <v>0</v>
      </c>
      <c r="G35" s="16">
        <f t="shared" si="0"/>
        <v>102376.76999999999</v>
      </c>
      <c r="H35" s="17">
        <v>60000</v>
      </c>
      <c r="I35" s="17">
        <v>42376.77</v>
      </c>
    </row>
    <row r="36" spans="2:9" ht="15">
      <c r="B36" s="13" t="s">
        <v>24</v>
      </c>
      <c r="C36" s="14">
        <v>0</v>
      </c>
      <c r="D36" s="15">
        <v>25296</v>
      </c>
      <c r="E36" s="14">
        <v>0</v>
      </c>
      <c r="G36" s="16">
        <f t="shared" si="0"/>
        <v>11440.04</v>
      </c>
      <c r="H36" s="17">
        <v>5700</v>
      </c>
      <c r="I36" s="17">
        <v>5740.04</v>
      </c>
    </row>
    <row r="37" spans="2:9" ht="15">
      <c r="B37" s="13" t="s">
        <v>25</v>
      </c>
      <c r="C37" s="14">
        <v>12725.17</v>
      </c>
      <c r="D37" s="15">
        <v>0</v>
      </c>
      <c r="E37" s="14">
        <v>0</v>
      </c>
      <c r="G37" s="16">
        <f t="shared" si="0"/>
        <v>287973.34999999998</v>
      </c>
      <c r="H37" s="17">
        <v>130000</v>
      </c>
      <c r="I37" s="17">
        <v>157973.35</v>
      </c>
    </row>
    <row r="38" spans="2:9" ht="15">
      <c r="B38" s="13" t="s">
        <v>26</v>
      </c>
      <c r="C38" s="14">
        <v>2456.92</v>
      </c>
      <c r="D38" s="15">
        <v>773570</v>
      </c>
      <c r="E38" s="14">
        <v>0</v>
      </c>
      <c r="G38" s="16">
        <f t="shared" si="0"/>
        <v>210859.37</v>
      </c>
      <c r="H38" s="17">
        <v>100000</v>
      </c>
      <c r="I38" s="17">
        <v>110859.37</v>
      </c>
    </row>
    <row r="39" spans="2:9" ht="15">
      <c r="B39" s="13" t="s">
        <v>27</v>
      </c>
      <c r="C39" s="14">
        <v>0</v>
      </c>
      <c r="D39" s="15">
        <v>482873.53</v>
      </c>
      <c r="E39" s="14">
        <v>0</v>
      </c>
      <c r="G39" s="16">
        <f t="shared" si="0"/>
        <v>173626.22</v>
      </c>
      <c r="H39" s="17">
        <v>0</v>
      </c>
      <c r="I39" s="17">
        <v>173626.22</v>
      </c>
    </row>
    <row r="40" spans="2:9" ht="15">
      <c r="B40" s="13" t="s">
        <v>28</v>
      </c>
      <c r="C40" s="14">
        <v>6334</v>
      </c>
      <c r="D40" s="15">
        <v>39800</v>
      </c>
      <c r="E40" s="14">
        <v>0</v>
      </c>
      <c r="G40" s="16">
        <f t="shared" si="0"/>
        <v>34500</v>
      </c>
      <c r="H40" s="17">
        <v>20000</v>
      </c>
      <c r="I40" s="17">
        <v>14500</v>
      </c>
    </row>
    <row r="41" spans="2:9" ht="15">
      <c r="B41" s="13" t="s">
        <v>29</v>
      </c>
      <c r="C41" s="14">
        <v>44969.599999999999</v>
      </c>
      <c r="D41" s="15">
        <v>0</v>
      </c>
      <c r="E41" s="14">
        <v>0</v>
      </c>
      <c r="G41" s="16">
        <f t="shared" si="0"/>
        <v>271127.28000000003</v>
      </c>
      <c r="H41" s="17">
        <v>200000</v>
      </c>
      <c r="I41" s="17">
        <v>71127.28</v>
      </c>
    </row>
    <row r="42" spans="2:9" ht="15">
      <c r="B42" s="13" t="s">
        <v>43</v>
      </c>
      <c r="C42" s="14">
        <v>45400</v>
      </c>
      <c r="D42" s="15">
        <v>224486.46</v>
      </c>
      <c r="E42" s="14">
        <v>-82610</v>
      </c>
      <c r="G42" s="16">
        <f t="shared" si="0"/>
        <v>456021.56</v>
      </c>
      <c r="H42" s="17">
        <v>228010</v>
      </c>
      <c r="I42" s="17">
        <v>228011.56</v>
      </c>
    </row>
    <row r="43" spans="2:9" ht="15.75" thickBot="1">
      <c r="B43" s="18" t="s">
        <v>30</v>
      </c>
      <c r="C43" s="19">
        <v>0</v>
      </c>
      <c r="D43" s="20">
        <v>126484.64</v>
      </c>
      <c r="E43" s="11">
        <v>0</v>
      </c>
      <c r="G43" s="21">
        <f t="shared" si="0"/>
        <v>294392.23</v>
      </c>
      <c r="H43" s="22">
        <v>147196</v>
      </c>
      <c r="I43" s="22">
        <v>147196.23000000001</v>
      </c>
    </row>
    <row r="44" spans="2:9" ht="15.75" thickBot="1">
      <c r="B44" s="23" t="s">
        <v>35</v>
      </c>
      <c r="C44" s="24">
        <f>SUM(C11:C43)</f>
        <v>1253316.2899999998</v>
      </c>
      <c r="D44" s="24">
        <f t="shared" ref="D44:E44" si="1">SUM(D11:D43)</f>
        <v>3312762.19</v>
      </c>
      <c r="E44" s="24">
        <f t="shared" si="1"/>
        <v>-82610</v>
      </c>
      <c r="G44" s="21">
        <f>SUM(G11:G43)</f>
        <v>3419008.3500000006</v>
      </c>
      <c r="H44" s="25">
        <f t="shared" ref="H44:I44" si="2">SUM(H11:H43)</f>
        <v>1978185.7999999998</v>
      </c>
      <c r="I44" s="25">
        <f t="shared" si="2"/>
        <v>1440822.55</v>
      </c>
    </row>
    <row r="45" spans="2:9" ht="15.75" thickBot="1">
      <c r="B45" s="26"/>
      <c r="C45" s="27"/>
      <c r="D45" s="27"/>
      <c r="E45" s="27"/>
      <c r="G45" s="28"/>
      <c r="H45" s="29"/>
      <c r="I45" s="29"/>
    </row>
    <row r="46" spans="2:9" ht="15.75" thickBot="1">
      <c r="C46" s="3"/>
      <c r="D46" s="4" t="s">
        <v>37</v>
      </c>
      <c r="E46" s="5"/>
      <c r="G46" s="3"/>
      <c r="H46" s="4" t="s">
        <v>38</v>
      </c>
      <c r="I46" s="5"/>
    </row>
    <row r="47" spans="2:9" ht="60.75" thickBot="1">
      <c r="B47" s="57" t="s">
        <v>52</v>
      </c>
      <c r="C47" s="52" t="s">
        <v>46</v>
      </c>
      <c r="D47" s="52" t="s">
        <v>47</v>
      </c>
      <c r="E47" s="52" t="s">
        <v>48</v>
      </c>
      <c r="F47" s="56"/>
      <c r="G47" s="53" t="s">
        <v>49</v>
      </c>
      <c r="H47" s="52" t="s">
        <v>50</v>
      </c>
      <c r="I47" s="54" t="s">
        <v>51</v>
      </c>
    </row>
    <row r="48" spans="2:9" ht="15.75" thickTop="1">
      <c r="B48" s="7" t="s">
        <v>31</v>
      </c>
      <c r="C48" s="9">
        <v>12203</v>
      </c>
      <c r="D48" s="10">
        <v>81000</v>
      </c>
      <c r="E48" s="30">
        <v>0</v>
      </c>
      <c r="G48" s="31">
        <v>7300</v>
      </c>
      <c r="H48" s="32">
        <v>64115.199999999997</v>
      </c>
      <c r="I48" s="32">
        <v>16028.8</v>
      </c>
    </row>
    <row r="49" spans="2:11" ht="15">
      <c r="B49" s="33" t="s">
        <v>32</v>
      </c>
      <c r="C49" s="14">
        <v>3902583.7</v>
      </c>
      <c r="D49" s="15">
        <v>0</v>
      </c>
      <c r="E49" s="34">
        <v>0</v>
      </c>
      <c r="G49" s="35">
        <v>127463.47</v>
      </c>
      <c r="H49" s="14">
        <v>66734.570000000007</v>
      </c>
      <c r="I49" s="14">
        <v>16683.650000000001</v>
      </c>
    </row>
    <row r="50" spans="2:11" ht="15">
      <c r="B50" s="33" t="s">
        <v>36</v>
      </c>
      <c r="C50" s="14">
        <v>326504.65999999997</v>
      </c>
      <c r="D50" s="15">
        <v>6320909.8099999996</v>
      </c>
      <c r="E50" s="34">
        <v>0</v>
      </c>
      <c r="G50" s="36">
        <v>853957.82</v>
      </c>
      <c r="H50" s="37">
        <v>179900</v>
      </c>
      <c r="I50" s="37">
        <v>45092.53</v>
      </c>
    </row>
    <row r="51" spans="2:11" ht="15.75" thickBot="1">
      <c r="B51" s="38" t="s">
        <v>33</v>
      </c>
      <c r="C51" s="39">
        <v>170710.54</v>
      </c>
      <c r="D51" s="40">
        <v>0</v>
      </c>
      <c r="E51" s="41">
        <v>0</v>
      </c>
      <c r="G51" s="42" t="s">
        <v>34</v>
      </c>
      <c r="H51" s="43" t="s">
        <v>34</v>
      </c>
      <c r="I51" s="43" t="s">
        <v>34</v>
      </c>
    </row>
    <row r="52" spans="2:11" ht="15.75" thickBot="1">
      <c r="B52" s="23" t="s">
        <v>35</v>
      </c>
      <c r="C52" s="24">
        <f>SUM(C48:C51)</f>
        <v>4412001.9000000004</v>
      </c>
      <c r="D52" s="44">
        <f t="shared" ref="D52:E52" si="3">SUM(D48:D51)</f>
        <v>6401909.8099999996</v>
      </c>
      <c r="E52" s="24">
        <f t="shared" si="3"/>
        <v>0</v>
      </c>
      <c r="G52" s="45">
        <f>SUM(G48:G50)</f>
        <v>988721.28999999992</v>
      </c>
      <c r="H52" s="25">
        <f t="shared" ref="H52:I52" si="4">SUM(H48:H50)</f>
        <v>310749.77</v>
      </c>
      <c r="I52" s="46">
        <f t="shared" si="4"/>
        <v>77804.98</v>
      </c>
    </row>
    <row r="54" spans="2:11" ht="15">
      <c r="B54" s="61" t="s">
        <v>53</v>
      </c>
      <c r="C54" s="61"/>
      <c r="D54" s="61"/>
      <c r="E54" s="61"/>
      <c r="F54" s="61"/>
      <c r="G54" s="61"/>
      <c r="H54" s="61"/>
      <c r="I54" s="61"/>
      <c r="J54" s="62"/>
      <c r="K54" s="62"/>
    </row>
    <row r="55" spans="2:11">
      <c r="B55" s="63" t="s">
        <v>54</v>
      </c>
      <c r="C55" s="63"/>
      <c r="D55" s="63"/>
      <c r="E55" s="63"/>
      <c r="F55" s="63"/>
      <c r="G55" s="63"/>
      <c r="H55" s="63"/>
      <c r="I55" s="63"/>
      <c r="J55" s="62"/>
      <c r="K55" s="62"/>
    </row>
    <row r="56" spans="2:11">
      <c r="B56" s="62" t="s">
        <v>55</v>
      </c>
      <c r="C56" s="62"/>
      <c r="D56" s="62"/>
      <c r="E56" s="62"/>
      <c r="F56" s="62"/>
      <c r="G56" s="62"/>
      <c r="H56" s="62"/>
      <c r="I56" s="62"/>
      <c r="J56" s="62"/>
      <c r="K56" s="62"/>
    </row>
    <row r="57" spans="2:11">
      <c r="B57" s="62" t="s">
        <v>56</v>
      </c>
      <c r="C57" s="62"/>
      <c r="D57" s="62"/>
      <c r="E57" s="62"/>
      <c r="F57" s="62"/>
      <c r="G57" s="62"/>
      <c r="H57" s="62"/>
      <c r="I57" s="62"/>
      <c r="J57" s="62"/>
      <c r="K57" s="62"/>
    </row>
    <row r="58" spans="2:11" ht="15">
      <c r="B58" s="47" t="s">
        <v>44</v>
      </c>
    </row>
    <row r="59" spans="2:11">
      <c r="B59" s="47" t="s">
        <v>42</v>
      </c>
    </row>
  </sheetData>
  <mergeCells count="2">
    <mergeCell ref="B6:I6"/>
    <mergeCell ref="B7:I7"/>
  </mergeCells>
  <pageMargins left="0.19685039370078741" right="0.19685039370078741" top="0.78740157480314965" bottom="0.78740157480314965" header="0.31496062992125984" footer="0.31496062992125984"/>
  <pageSetup paperSize="9" scale="6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FV -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Lucie.Hanova</dc:creator>
  <cp:lastModifiedBy>Plachá Radka</cp:lastModifiedBy>
  <cp:lastPrinted>2017-05-31T13:19:44Z</cp:lastPrinted>
  <dcterms:created xsi:type="dcterms:W3CDTF">2016-04-05T10:27:07Z</dcterms:created>
  <dcterms:modified xsi:type="dcterms:W3CDTF">2017-06-07T04:55:16Z</dcterms:modified>
</cp:coreProperties>
</file>