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724ECBDC-83BA-4F85-A39E-2B5B9419A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arizace FV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3" i="31" l="1"/>
  <c r="E68" i="31" s="1"/>
  <c r="E43" i="31"/>
  <c r="E39" i="31"/>
  <c r="E30" i="31"/>
  <c r="E25" i="31"/>
  <c r="C16" i="31"/>
  <c r="C15" i="31"/>
  <c r="E69" i="31" l="1"/>
</calcChain>
</file>

<file path=xl/sharedStrings.xml><?xml version="1.0" encoding="utf-8"?>
<sst xmlns="http://schemas.openxmlformats.org/spreadsheetml/2006/main" count="103" uniqueCount="90">
  <si>
    <t>Název finanční operace</t>
  </si>
  <si>
    <t>v Kč</t>
  </si>
  <si>
    <t>č.</t>
  </si>
  <si>
    <t>na 2 des.místa</t>
  </si>
  <si>
    <t>1.</t>
  </si>
  <si>
    <t>2.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</si>
  <si>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</si>
  <si>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</si>
  <si>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</si>
  <si>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</si>
  <si>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</si>
  <si>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</si>
  <si>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</si>
  <si>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</si>
  <si>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</si>
  <si>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</si>
  <si>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</si>
  <si>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</si>
  <si>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</si>
  <si>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</si>
  <si>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</si>
  <si>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</si>
  <si>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</si>
  <si>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</si>
  <si>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</si>
  <si>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</si>
  <si>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</si>
  <si>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</si>
  <si>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 - zkoušky zvláštní odborné způsobilosti</t>
  </si>
  <si>
    <t xml:space="preserve"> - doplatky místních poplatků</t>
  </si>
  <si>
    <t xml:space="preserve">z toho: </t>
  </si>
  <si>
    <t xml:space="preserve">                   - ostatní</t>
  </si>
  <si>
    <t>z toho:</t>
  </si>
  <si>
    <t xml:space="preserve">             - přeplatky místních poplatků</t>
  </si>
  <si>
    <t xml:space="preserve"> - participativní rozpočty - neinvestiční výdaje</t>
  </si>
  <si>
    <t xml:space="preserve"> - participativní rozpočty - investiční výdaje</t>
  </si>
  <si>
    <t xml:space="preserve">  - rozpočtové prostředky a účelové fondy</t>
  </si>
  <si>
    <t xml:space="preserve">  - termín. vklady a cenné papíry</t>
  </si>
  <si>
    <t xml:space="preserve">  - hospodářská činnost</t>
  </si>
  <si>
    <t>účelový</t>
  </si>
  <si>
    <t xml:space="preserve">položka </t>
  </si>
  <si>
    <t>znak</t>
  </si>
  <si>
    <t>4137</t>
  </si>
  <si>
    <t>81</t>
  </si>
  <si>
    <t xml:space="preserve"> - vratka nedočerp.dotace poskytnuté MČ hl.m. Praze   neinv.                                                                                                                                     </t>
  </si>
  <si>
    <t>79</t>
  </si>
  <si>
    <t xml:space="preserve"> - vratka nedočerp.dotace poskytnuté MČ hl.m. Praze   inv.                                                                                                         </t>
  </si>
  <si>
    <t>4251</t>
  </si>
  <si>
    <t>109</t>
  </si>
  <si>
    <t>119</t>
  </si>
  <si>
    <t xml:space="preserve"> - ostatní doplatky                                                                                                                                                   </t>
  </si>
  <si>
    <t>4137/4251</t>
  </si>
  <si>
    <t xml:space="preserve"> - ostatní vratky účel. prostř. MF ČR - kap.VPS</t>
  </si>
  <si>
    <t xml:space="preserve">98 xxx </t>
  </si>
  <si>
    <t>5347</t>
  </si>
  <si>
    <t xml:space="preserve"> - výkon pěstounské péče </t>
  </si>
  <si>
    <t>13010</t>
  </si>
  <si>
    <r>
      <t xml:space="preserve"> - ostatní vratky účel prostř.rezort.ministerstvům/st.fondům </t>
    </r>
    <r>
      <rPr>
        <b/>
        <sz val="9"/>
        <rFont val="Arial CE"/>
        <charset val="238"/>
      </rPr>
      <t>neinv.</t>
    </r>
  </si>
  <si>
    <r>
      <t xml:space="preserve"> - ostatní vratky účel prostř.rezort.ministerstvům/st.fondům </t>
    </r>
    <r>
      <rPr>
        <b/>
        <sz val="9"/>
        <rFont val="Arial CE"/>
        <charset val="238"/>
      </rPr>
      <t>inv.</t>
    </r>
  </si>
  <si>
    <t>5347/6363</t>
  </si>
  <si>
    <t xml:space="preserve">      z toho: - NFV od HMP</t>
  </si>
  <si>
    <t>(pro MČ)</t>
  </si>
  <si>
    <t xml:space="preserve"> - ostatní vratky</t>
  </si>
  <si>
    <t xml:space="preserve"> - EU podpora romské menšiny</t>
  </si>
  <si>
    <t xml:space="preserve">         PŘEHLED FINANČNÍHO VYPOŘÁDÁNÍ            </t>
  </si>
  <si>
    <t>95032    12002</t>
  </si>
  <si>
    <t>(v Kč na 2 des. čísla)</t>
  </si>
  <si>
    <t>str.1/1</t>
  </si>
  <si>
    <t>ZA ROK 2024</t>
  </si>
  <si>
    <t>Příjmy MČ k 31.12.2024 (UCT, po konsolidaci)</t>
  </si>
  <si>
    <t>Výdaje MČ k 31.12.2024 (UCT, po konsolidaci)</t>
  </si>
  <si>
    <t>Saldo příjmů a výdajů MČ k 31.12.2024 (UCT po konsolidaci)</t>
  </si>
  <si>
    <t>Stav účtů MČ k 31.12.2024 celkem</t>
  </si>
  <si>
    <t>Volby do Evropského parlamentu v roce 2024</t>
  </si>
  <si>
    <t>Volby do 1/3 Senátu parlamentu ČR v roce 2024</t>
  </si>
  <si>
    <t xml:space="preserve"> - Volby do Evropského parlamentu v roce 2024</t>
  </si>
  <si>
    <t xml:space="preserve"> - Volby do 1/3 Senátu parlamentu ČR v roce 2024</t>
  </si>
  <si>
    <t xml:space="preserve">             - vratky účel.prostř. r. 2024 - investiční </t>
  </si>
  <si>
    <t xml:space="preserve">             - vratky účel.prostř. r. 2024 - investiční FRDB</t>
  </si>
  <si>
    <t xml:space="preserve">             - vratky účel.prostř. r. 2024 - neinvestiční FRDB</t>
  </si>
  <si>
    <t xml:space="preserve">             - vratky účel.prostř. r. 2024 - neinvestiční </t>
  </si>
  <si>
    <t xml:space="preserve">             - vratky účel.prostř. r. 2024 - neinvestiční mzd. prostř. škol.</t>
  </si>
  <si>
    <t xml:space="preserve"> - vratky účel.prostř. r. 2024 - dotace MČ hl. m. Prahy na mimoř. výdaje v souvislosti s poskyt. pomoci občanům Ukrajiny neinv.</t>
  </si>
  <si>
    <t xml:space="preserve"> - vratky účel.prostř. r. 2023 (popř. předchozích let) ponechaných k využití  v roce 2024 - investiční</t>
  </si>
  <si>
    <t xml:space="preserve"> - vratky účel.prostř. r. 2023 (popř. předchozích let) ponechaných k využití  v roce 2024 - neinvestiční </t>
  </si>
  <si>
    <t xml:space="preserve"> - vratky účel.prostř.ponechaných k využití  v roce 2024 - dotace MČ hl. m. Prahy na mimoř. výdaje v souvislosti s poskyt. pomoci občanům Ukrajiny neinv.</t>
  </si>
  <si>
    <t xml:space="preserve">  - vratky účel.prostř. ponechaných k využití  v roce 2023 - dotace MČ hl. m. Prahy na mimoř. výdaje v souvislosti s poskyt. pomoci občanům Ukrajiny inv.</t>
  </si>
  <si>
    <t>Příloha č. 5 usnesení č. Usn ZMC 0xxx/2025</t>
  </si>
  <si>
    <t>ze dne 25. června 2025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</si>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</sst>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3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1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55">
    <xf numFmtId="0" fontId="0" fillId="0" borderId="0" xfId="0"/>
    <xf numFmtId="3" fontId="1" fillId="0" borderId="0" xfId="0" applyNumberFormat="1" applyFo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5" xfId="0" applyFont="1" applyFill="1" applyBorder="1"/>
    <xf numFmtId="0" fontId="7" fillId="0" borderId="2" xfId="0" applyFont="1" applyBorder="1"/>
    <xf numFmtId="0" fontId="4" fillId="0" borderId="3" xfId="0" applyFont="1" applyBorder="1"/>
    <xf numFmtId="0" fontId="4" fillId="0" borderId="18" xfId="0" applyFont="1" applyBorder="1"/>
    <xf numFmtId="0" fontId="7" fillId="0" borderId="8" xfId="0" applyFont="1" applyBorder="1"/>
    <xf numFmtId="3" fontId="3" fillId="0" borderId="14" xfId="0" applyNumberFormat="1" applyFont="1" applyBorder="1" applyAlignment="1">
      <alignment horizontal="center"/>
    </xf>
    <xf numFmtId="3" fontId="3" fillId="0" borderId="29" xfId="0" applyNumberFormat="1" applyFont="1" applyBorder="1" applyAlignment="1">
      <alignment horizontal="center"/>
    </xf>
    <xf numFmtId="0" fontId="0" fillId="3" borderId="3" xfId="0" applyFill="1" applyBorder="1"/>
    <xf numFmtId="0" fontId="3" fillId="3" borderId="1" xfId="0" applyFont="1" applyFill="1" applyBorder="1"/>
    <xf numFmtId="4" fontId="2" fillId="3" borderId="25" xfId="0" applyNumberFormat="1" applyFont="1" applyFill="1" applyBorder="1"/>
    <xf numFmtId="0" fontId="0" fillId="0" borderId="2" xfId="0" applyBorder="1"/>
    <xf numFmtId="4" fontId="2" fillId="0" borderId="22" xfId="0" applyNumberFormat="1" applyFont="1" applyBorder="1"/>
    <xf numFmtId="0" fontId="3" fillId="2" borderId="1" xfId="0" applyFont="1" applyFill="1" applyBorder="1"/>
    <xf numFmtId="4" fontId="2" fillId="2" borderId="22" xfId="0" applyNumberFormat="1" applyFont="1" applyFill="1" applyBorder="1"/>
    <xf numFmtId="0" fontId="7" fillId="0" borderId="2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" fontId="4" fillId="0" borderId="22" xfId="0" applyNumberFormat="1" applyFont="1" applyBorder="1"/>
    <xf numFmtId="0" fontId="7" fillId="0" borderId="3" xfId="0" applyFont="1" applyBorder="1" applyAlignment="1">
      <alignment horizontal="left"/>
    </xf>
    <xf numFmtId="4" fontId="4" fillId="0" borderId="22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4" fontId="4" fillId="0" borderId="25" xfId="0" applyNumberFormat="1" applyFont="1" applyBorder="1"/>
    <xf numFmtId="0" fontId="5" fillId="4" borderId="4" xfId="0" applyFont="1" applyFill="1" applyBorder="1"/>
    <xf numFmtId="4" fontId="5" fillId="4" borderId="30" xfId="0" applyNumberFormat="1" applyFont="1" applyFill="1" applyBorder="1"/>
    <xf numFmtId="0" fontId="6" fillId="0" borderId="1" xfId="0" applyFont="1" applyBorder="1"/>
    <xf numFmtId="4" fontId="2" fillId="0" borderId="31" xfId="0" applyNumberFormat="1" applyFont="1" applyBorder="1"/>
    <xf numFmtId="4" fontId="2" fillId="3" borderId="22" xfId="0" applyNumberFormat="1" applyFont="1" applyFill="1" applyBorder="1"/>
    <xf numFmtId="0" fontId="3" fillId="2" borderId="2" xfId="0" applyFont="1" applyFill="1" applyBorder="1"/>
    <xf numFmtId="4" fontId="4" fillId="0" borderId="33" xfId="0" applyNumberFormat="1" applyFont="1" applyBorder="1"/>
    <xf numFmtId="0" fontId="0" fillId="0" borderId="32" xfId="0" applyBorder="1"/>
    <xf numFmtId="0" fontId="7" fillId="0" borderId="32" xfId="0" applyFont="1" applyBorder="1"/>
    <xf numFmtId="0" fontId="7" fillId="0" borderId="3" xfId="0" applyFont="1" applyBorder="1"/>
    <xf numFmtId="0" fontId="7" fillId="0" borderId="2" xfId="0" applyFont="1" applyBorder="1" applyAlignment="1">
      <alignment wrapText="1"/>
    </xf>
    <xf numFmtId="0" fontId="5" fillId="4" borderId="6" xfId="0" applyFont="1" applyFill="1" applyBorder="1"/>
    <xf numFmtId="4" fontId="5" fillId="4" borderId="34" xfId="0" applyNumberFormat="1" applyFont="1" applyFill="1" applyBorder="1"/>
    <xf numFmtId="0" fontId="7" fillId="0" borderId="9" xfId="0" applyFont="1" applyBorder="1"/>
    <xf numFmtId="0" fontId="3" fillId="2" borderId="1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6" xfId="0" applyFont="1" applyFill="1" applyBorder="1"/>
    <xf numFmtId="0" fontId="7" fillId="0" borderId="14" xfId="0" applyFont="1" applyBorder="1"/>
    <xf numFmtId="0" fontId="4" fillId="0" borderId="2" xfId="0" applyFont="1" applyBorder="1"/>
    <xf numFmtId="0" fontId="7" fillId="0" borderId="22" xfId="0" applyFont="1" applyBorder="1"/>
    <xf numFmtId="0" fontId="4" fillId="0" borderId="25" xfId="0" applyFont="1" applyBorder="1"/>
    <xf numFmtId="0" fontId="4" fillId="0" borderId="20" xfId="0" applyFont="1" applyBorder="1"/>
    <xf numFmtId="0" fontId="12" fillId="0" borderId="1" xfId="0" applyFont="1" applyBorder="1"/>
    <xf numFmtId="0" fontId="4" fillId="0" borderId="1" xfId="0" applyFont="1" applyBorder="1"/>
    <xf numFmtId="0" fontId="7" fillId="0" borderId="16" xfId="0" applyFont="1" applyBorder="1"/>
    <xf numFmtId="0" fontId="0" fillId="0" borderId="1" xfId="0" applyBorder="1"/>
    <xf numFmtId="0" fontId="3" fillId="0" borderId="1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37" xfId="0" applyFont="1" applyBorder="1"/>
    <xf numFmtId="0" fontId="13" fillId="0" borderId="11" xfId="0" applyFont="1" applyBorder="1" applyAlignment="1">
      <alignment horizontal="center"/>
    </xf>
    <xf numFmtId="0" fontId="3" fillId="3" borderId="0" xfId="0" applyFont="1" applyFill="1"/>
    <xf numFmtId="0" fontId="0" fillId="0" borderId="21" xfId="0" applyBorder="1"/>
    <xf numFmtId="0" fontId="3" fillId="2" borderId="0" xfId="0" applyFont="1" applyFill="1"/>
    <xf numFmtId="49" fontId="7" fillId="0" borderId="21" xfId="0" applyNumberFormat="1" applyFont="1" applyBorder="1" applyAlignment="1">
      <alignment horizontal="left"/>
    </xf>
    <xf numFmtId="49" fontId="7" fillId="0" borderId="24" xfId="0" applyNumberFormat="1" applyFont="1" applyBorder="1" applyAlignment="1">
      <alignment horizontal="left" wrapText="1" indent="3"/>
    </xf>
    <xf numFmtId="0" fontId="3" fillId="2" borderId="24" xfId="0" applyFont="1" applyFill="1" applyBorder="1" applyAlignment="1">
      <alignment horizontal="left"/>
    </xf>
    <xf numFmtId="0" fontId="0" fillId="0" borderId="24" xfId="0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4" xfId="0" applyFont="1" applyBorder="1" applyAlignment="1">
      <alignment horizontal="left" indent="3"/>
    </xf>
    <xf numFmtId="0" fontId="7" fillId="0" borderId="24" xfId="0" applyFont="1" applyBorder="1" applyAlignment="1">
      <alignment horizontal="left" wrapText="1" indent="3"/>
    </xf>
    <xf numFmtId="0" fontId="5" fillId="4" borderId="38" xfId="0" applyFont="1" applyFill="1" applyBorder="1"/>
    <xf numFmtId="0" fontId="6" fillId="0" borderId="0" xfId="0" applyFont="1"/>
    <xf numFmtId="0" fontId="0" fillId="3" borderId="2" xfId="0" applyFill="1" applyBorder="1"/>
    <xf numFmtId="0" fontId="3" fillId="3" borderId="2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1" xfId="0" applyFont="1" applyFill="1" applyBorder="1"/>
    <xf numFmtId="0" fontId="7" fillId="0" borderId="21" xfId="0" applyFont="1" applyBorder="1" applyAlignment="1">
      <alignment horizontal="left" indent="3"/>
    </xf>
    <xf numFmtId="0" fontId="7" fillId="0" borderId="22" xfId="0" applyFont="1" applyBorder="1" applyAlignment="1">
      <alignment horizontal="left" indent="3"/>
    </xf>
    <xf numFmtId="0" fontId="0" fillId="0" borderId="12" xfId="0" applyBorder="1"/>
    <xf numFmtId="0" fontId="3" fillId="0" borderId="3" xfId="0" applyFont="1" applyBorder="1"/>
    <xf numFmtId="0" fontId="0" fillId="0" borderId="24" xfId="0" applyBorder="1"/>
    <xf numFmtId="0" fontId="7" fillId="0" borderId="21" xfId="0" applyFont="1" applyBorder="1"/>
    <xf numFmtId="0" fontId="7" fillId="0" borderId="12" xfId="0" applyFont="1" applyBorder="1"/>
    <xf numFmtId="0" fontId="7" fillId="0" borderId="21" xfId="0" applyFont="1" applyBorder="1" applyAlignment="1">
      <alignment horizontal="left" wrapText="1" indent="3"/>
    </xf>
    <xf numFmtId="4" fontId="4" fillId="0" borderId="22" xfId="0" applyNumberFormat="1" applyFont="1" applyBorder="1" applyAlignment="1">
      <alignment wrapText="1"/>
    </xf>
    <xf numFmtId="0" fontId="7" fillId="0" borderId="12" xfId="0" applyFont="1" applyBorder="1" applyAlignment="1">
      <alignment horizontal="left" indent="3"/>
    </xf>
    <xf numFmtId="0" fontId="5" fillId="4" borderId="39" xfId="0" applyFont="1" applyFill="1" applyBorder="1"/>
    <xf numFmtId="0" fontId="6" fillId="5" borderId="35" xfId="0" applyFont="1" applyFill="1" applyBorder="1"/>
    <xf numFmtId="0" fontId="6" fillId="5" borderId="40" xfId="0" applyFont="1" applyFill="1" applyBorder="1"/>
    <xf numFmtId="4" fontId="5" fillId="5" borderId="36" xfId="0" applyNumberFormat="1" applyFont="1" applyFill="1" applyBorder="1"/>
    <xf numFmtId="0" fontId="7" fillId="0" borderId="19" xfId="0" applyFont="1" applyBorder="1"/>
    <xf numFmtId="0" fontId="7" fillId="0" borderId="27" xfId="0" applyFont="1" applyBorder="1"/>
    <xf numFmtId="0" fontId="7" fillId="0" borderId="15" xfId="0" applyFont="1" applyBorder="1"/>
    <xf numFmtId="0" fontId="0" fillId="6" borderId="0" xfId="0" applyFill="1"/>
    <xf numFmtId="3" fontId="1" fillId="6" borderId="0" xfId="0" applyNumberFormat="1" applyFont="1" applyFill="1"/>
    <xf numFmtId="0" fontId="0" fillId="6" borderId="0" xfId="0" applyFill="1" applyAlignment="1">
      <alignment horizontal="left"/>
    </xf>
    <xf numFmtId="3" fontId="1" fillId="6" borderId="0" xfId="0" applyNumberFormat="1" applyFont="1" applyFill="1" applyAlignment="1">
      <alignment horizontal="left"/>
    </xf>
    <xf numFmtId="4" fontId="2" fillId="0" borderId="33" xfId="0" applyNumberFormat="1" applyFont="1" applyBorder="1"/>
    <xf numFmtId="4" fontId="2" fillId="0" borderId="25" xfId="0" applyNumberFormat="1" applyFont="1" applyBorder="1"/>
    <xf numFmtId="3" fontId="3" fillId="6" borderId="0" xfId="0" applyNumberFormat="1" applyFont="1" applyFill="1" applyAlignment="1">
      <alignment horizontal="right"/>
    </xf>
    <xf numFmtId="0" fontId="7" fillId="0" borderId="32" xfId="0" applyFont="1" applyBorder="1" applyAlignment="1">
      <alignment wrapText="1"/>
    </xf>
    <xf numFmtId="4" fontId="4" fillId="0" borderId="33" xfId="0" applyNumberFormat="1" applyFont="1" applyBorder="1" applyAlignment="1">
      <alignment wrapText="1"/>
    </xf>
    <xf numFmtId="0" fontId="3" fillId="6" borderId="0" xfId="0" applyFont="1" applyFill="1" applyAlignment="1">
      <alignment horizontal="left"/>
    </xf>
    <xf numFmtId="3" fontId="2" fillId="6" borderId="0" xfId="0" applyNumberFormat="1" applyFont="1" applyFill="1" applyAlignment="1">
      <alignment horizontal="left"/>
    </xf>
    <xf numFmtId="0" fontId="0" fillId="6" borderId="12" xfId="0" applyFill="1" applyBorder="1" applyAlignment="1">
      <alignment horizontal="left"/>
    </xf>
    <xf numFmtId="3" fontId="1" fillId="6" borderId="12" xfId="0" applyNumberFormat="1" applyFont="1" applyFill="1" applyBorder="1" applyAlignment="1">
      <alignment horizontal="left"/>
    </xf>
    <xf numFmtId="3" fontId="3" fillId="6" borderId="12" xfId="0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right"/>
    </xf>
    <xf numFmtId="3" fontId="0" fillId="6" borderId="0" xfId="0" applyNumberFormat="1" applyFill="1" applyAlignment="1">
      <alignment horizontal="right"/>
    </xf>
    <xf numFmtId="3" fontId="3" fillId="2" borderId="14" xfId="0" applyNumberFormat="1" applyFont="1" applyFill="1" applyBorder="1" applyAlignment="1">
      <alignment horizontal="center"/>
    </xf>
    <xf numFmtId="3" fontId="3" fillId="2" borderId="16" xfId="0" applyNumberFormat="1" applyFont="1" applyFill="1" applyBorder="1" applyAlignment="1">
      <alignment horizontal="center"/>
    </xf>
    <xf numFmtId="0" fontId="11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11" fillId="0" borderId="24" xfId="0" applyFont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0" fontId="5" fillId="4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 wrapText="1"/>
    </xf>
    <xf numFmtId="0" fontId="7" fillId="0" borderId="3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14" fillId="6" borderId="0" xfId="0" applyFont="1" applyFill="1" applyAlignment="1">
      <alignment horizontal="center" wrapText="1"/>
    </xf>
    <xf numFmtId="0" fontId="14" fillId="6" borderId="0" xfId="0" applyFont="1" applyFill="1" applyAlignment="1">
      <alignment horizontal="center"/>
    </xf>
    <xf numFmtId="4" fontId="7" fillId="0" borderId="5" xfId="0" applyNumberFormat="1" applyFont="1" applyBorder="1"/>
    <xf numFmtId="4" fontId="0" fillId="0" borderId="21" xfId="0" applyNumberFormat="1" applyBorder="1"/>
    <xf numFmtId="4" fontId="0" fillId="0" borderId="22" xfId="0" applyNumberFormat="1" applyBorder="1"/>
    <xf numFmtId="4" fontId="7" fillId="0" borderId="26" xfId="0" applyNumberFormat="1" applyFont="1" applyBorder="1"/>
    <xf numFmtId="4" fontId="0" fillId="0" borderId="27" xfId="0" applyNumberFormat="1" applyBorder="1"/>
    <xf numFmtId="4" fontId="0" fillId="0" borderId="28" xfId="0" applyNumberFormat="1" applyBorder="1"/>
    <xf numFmtId="4" fontId="7" fillId="0" borderId="7" xfId="0" applyNumberFormat="1" applyFont="1" applyBorder="1"/>
    <xf numFmtId="4" fontId="0" fillId="0" borderId="15" xfId="0" applyNumberFormat="1" applyBorder="1"/>
    <xf numFmtId="4" fontId="0" fillId="0" borderId="16" xfId="0" applyNumberFormat="1" applyBorder="1"/>
    <xf numFmtId="4" fontId="7" fillId="0" borderId="17" xfId="0" applyNumberFormat="1" applyFont="1" applyBorder="1" applyAlignment="1">
      <alignment horizontal="right"/>
    </xf>
    <xf numFmtId="4" fontId="0" fillId="0" borderId="19" xfId="0" applyNumberFormat="1" applyBorder="1" applyAlignment="1">
      <alignment horizontal="right"/>
    </xf>
    <xf numFmtId="4" fontId="0" fillId="0" borderId="20" xfId="0" applyNumberFormat="1" applyBorder="1" applyAlignment="1">
      <alignment horizontal="right"/>
    </xf>
    <xf numFmtId="4" fontId="4" fillId="0" borderId="23" xfId="0" applyNumberFormat="1" applyFont="1" applyBorder="1"/>
    <xf numFmtId="4" fontId="3" fillId="0" borderId="24" xfId="0" applyNumberFormat="1" applyFont="1" applyBorder="1"/>
    <xf numFmtId="4" fontId="3" fillId="0" borderId="25" xfId="0" applyNumberFormat="1" applyFont="1" applyBorder="1"/>
    <xf numFmtId="4" fontId="4" fillId="0" borderId="17" xfId="0" applyNumberFormat="1" applyFont="1" applyBorder="1"/>
    <xf numFmtId="4" fontId="3" fillId="0" borderId="19" xfId="0" applyNumberFormat="1" applyFont="1" applyBorder="1"/>
    <xf numFmtId="4" fontId="3" fillId="0" borderId="20" xfId="0" applyNumberFormat="1" applyFont="1" applyBorder="1"/>
    <xf numFmtId="4" fontId="7" fillId="0" borderId="17" xfId="0" applyNumberFormat="1" applyFont="1" applyBorder="1"/>
    <xf numFmtId="4" fontId="0" fillId="0" borderId="19" xfId="0" applyNumberFormat="1" applyBorder="1"/>
    <xf numFmtId="4" fontId="0" fillId="0" borderId="20" xfId="0" applyNumberFormat="1" applyBorder="1"/>
  </cellXfs>
  <cellStyles count="13">
    <cellStyle name="Comma" xfId="1" xr:uid="{00000000-0005-0000-0000-000000000000}"/>
    <cellStyle name="Comma [0]" xfId="2" xr:uid="{00000000-0005-0000-0000-000001000000}"/>
    <cellStyle name="Currency" xfId="3" xr:uid="{00000000-0005-0000-0000-000002000000}"/>
    <cellStyle name="Currency [0]" xfId="4" xr:uid="{00000000-0005-0000-0000-000003000000}"/>
    <cellStyle name="Normal" xfId="5" xr:uid="{00000000-0005-0000-0000-000004000000}"/>
    <cellStyle name="Normal 2" xfId="6" xr:uid="{00000000-0005-0000-0000-000005000000}"/>
    <cellStyle name="Normální" xfId="0" builtinId="0"/>
    <cellStyle name="normální 2" xfId="7" xr:uid="{00000000-0005-0000-0000-000007000000}"/>
    <cellStyle name="normální 3" xfId="8" xr:uid="{00000000-0005-0000-0000-000008000000}"/>
    <cellStyle name="Normální 4" xfId="9" xr:uid="{00000000-0005-0000-0000-000009000000}"/>
    <cellStyle name="Normální 5" xfId="10" xr:uid="{00000000-0005-0000-0000-00000A000000}"/>
    <cellStyle name="Percent" xfId="11" xr:uid="{00000000-0005-0000-0000-00000B000000}"/>
    <cellStyle name="Procenta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D1C8-E30C-4A5B-815D-41A8FD851DAB}">
  <dimension ref="A1:E75"/>
  <sheetViews>
    <sheetView tabSelected="1" workbookViewId="0">
      <selection activeCell="J11" sqref="J11"/>
    </sheetView>
  </sheetViews>
  <sheetFormatPr defaultRowHeight="12.75" x14ac:dyDescent="0.2"/>
  <cols>
    <col min="1" max="1" width="7.140625" customWidth="1"/>
    <col min="2" max="2" width="71.5703125" customWidth="1"/>
    <col min="3" max="3" width="9.7109375" customWidth="1"/>
    <col min="4" max="4" width="10.7109375" customWidth="1"/>
    <col min="5" max="5" width="20" style="1" customWidth="1"/>
    <col min="8" max="8" width="11" bestFit="1" customWidth="1"/>
    <col min="257" max="257" width="7.140625" customWidth="1"/>
    <col min="258" max="258" width="71.5703125" customWidth="1"/>
    <col min="259" max="259" width="9.7109375" customWidth="1"/>
    <col min="260" max="260" width="10.7109375" customWidth="1"/>
    <col min="261" max="261" width="20" customWidth="1"/>
    <col min="264" max="264" width="11" bestFit="1" customWidth="1"/>
    <col min="513" max="513" width="7.140625" customWidth="1"/>
    <col min="514" max="514" width="71.5703125" customWidth="1"/>
    <col min="515" max="515" width="9.7109375" customWidth="1"/>
    <col min="516" max="516" width="10.7109375" customWidth="1"/>
    <col min="517" max="517" width="20" customWidth="1"/>
    <col min="520" max="520" width="11" bestFit="1" customWidth="1"/>
    <col min="769" max="769" width="7.140625" customWidth="1"/>
    <col min="770" max="770" width="71.5703125" customWidth="1"/>
    <col min="771" max="771" width="9.7109375" customWidth="1"/>
    <col min="772" max="772" width="10.7109375" customWidth="1"/>
    <col min="773" max="773" width="20" customWidth="1"/>
    <col min="776" max="776" width="11" bestFit="1" customWidth="1"/>
    <col min="1025" max="1025" width="7.140625" customWidth="1"/>
    <col min="1026" max="1026" width="71.5703125" customWidth="1"/>
    <col min="1027" max="1027" width="9.7109375" customWidth="1"/>
    <col min="1028" max="1028" width="10.7109375" customWidth="1"/>
    <col min="1029" max="1029" width="20" customWidth="1"/>
    <col min="1032" max="1032" width="11" bestFit="1" customWidth="1"/>
    <col min="1281" max="1281" width="7.140625" customWidth="1"/>
    <col min="1282" max="1282" width="71.5703125" customWidth="1"/>
    <col min="1283" max="1283" width="9.7109375" customWidth="1"/>
    <col min="1284" max="1284" width="10.7109375" customWidth="1"/>
    <col min="1285" max="1285" width="20" customWidth="1"/>
    <col min="1288" max="1288" width="11" bestFit="1" customWidth="1"/>
    <col min="1537" max="1537" width="7.140625" customWidth="1"/>
    <col min="1538" max="1538" width="71.5703125" customWidth="1"/>
    <col min="1539" max="1539" width="9.7109375" customWidth="1"/>
    <col min="1540" max="1540" width="10.7109375" customWidth="1"/>
    <col min="1541" max="1541" width="20" customWidth="1"/>
    <col min="1544" max="1544" width="11" bestFit="1" customWidth="1"/>
    <col min="1793" max="1793" width="7.140625" customWidth="1"/>
    <col min="1794" max="1794" width="71.5703125" customWidth="1"/>
    <col min="1795" max="1795" width="9.7109375" customWidth="1"/>
    <col min="1796" max="1796" width="10.7109375" customWidth="1"/>
    <col min="1797" max="1797" width="20" customWidth="1"/>
    <col min="1800" max="1800" width="11" bestFit="1" customWidth="1"/>
    <col min="2049" max="2049" width="7.140625" customWidth="1"/>
    <col min="2050" max="2050" width="71.5703125" customWidth="1"/>
    <col min="2051" max="2051" width="9.7109375" customWidth="1"/>
    <col min="2052" max="2052" width="10.7109375" customWidth="1"/>
    <col min="2053" max="2053" width="20" customWidth="1"/>
    <col min="2056" max="2056" width="11" bestFit="1" customWidth="1"/>
    <col min="2305" max="2305" width="7.140625" customWidth="1"/>
    <col min="2306" max="2306" width="71.5703125" customWidth="1"/>
    <col min="2307" max="2307" width="9.7109375" customWidth="1"/>
    <col min="2308" max="2308" width="10.7109375" customWidth="1"/>
    <col min="2309" max="2309" width="20" customWidth="1"/>
    <col min="2312" max="2312" width="11" bestFit="1" customWidth="1"/>
    <col min="2561" max="2561" width="7.140625" customWidth="1"/>
    <col min="2562" max="2562" width="71.5703125" customWidth="1"/>
    <col min="2563" max="2563" width="9.7109375" customWidth="1"/>
    <col min="2564" max="2564" width="10.7109375" customWidth="1"/>
    <col min="2565" max="2565" width="20" customWidth="1"/>
    <col min="2568" max="2568" width="11" bestFit="1" customWidth="1"/>
    <col min="2817" max="2817" width="7.140625" customWidth="1"/>
    <col min="2818" max="2818" width="71.5703125" customWidth="1"/>
    <col min="2819" max="2819" width="9.7109375" customWidth="1"/>
    <col min="2820" max="2820" width="10.7109375" customWidth="1"/>
    <col min="2821" max="2821" width="20" customWidth="1"/>
    <col min="2824" max="2824" width="11" bestFit="1" customWidth="1"/>
    <col min="3073" max="3073" width="7.140625" customWidth="1"/>
    <col min="3074" max="3074" width="71.5703125" customWidth="1"/>
    <col min="3075" max="3075" width="9.7109375" customWidth="1"/>
    <col min="3076" max="3076" width="10.7109375" customWidth="1"/>
    <col min="3077" max="3077" width="20" customWidth="1"/>
    <col min="3080" max="3080" width="11" bestFit="1" customWidth="1"/>
    <col min="3329" max="3329" width="7.140625" customWidth="1"/>
    <col min="3330" max="3330" width="71.5703125" customWidth="1"/>
    <col min="3331" max="3331" width="9.7109375" customWidth="1"/>
    <col min="3332" max="3332" width="10.7109375" customWidth="1"/>
    <col min="3333" max="3333" width="20" customWidth="1"/>
    <col min="3336" max="3336" width="11" bestFit="1" customWidth="1"/>
    <col min="3585" max="3585" width="7.140625" customWidth="1"/>
    <col min="3586" max="3586" width="71.5703125" customWidth="1"/>
    <col min="3587" max="3587" width="9.7109375" customWidth="1"/>
    <col min="3588" max="3588" width="10.7109375" customWidth="1"/>
    <col min="3589" max="3589" width="20" customWidth="1"/>
    <col min="3592" max="3592" width="11" bestFit="1" customWidth="1"/>
    <col min="3841" max="3841" width="7.140625" customWidth="1"/>
    <col min="3842" max="3842" width="71.5703125" customWidth="1"/>
    <col min="3843" max="3843" width="9.7109375" customWidth="1"/>
    <col min="3844" max="3844" width="10.7109375" customWidth="1"/>
    <col min="3845" max="3845" width="20" customWidth="1"/>
    <col min="3848" max="3848" width="11" bestFit="1" customWidth="1"/>
    <col min="4097" max="4097" width="7.140625" customWidth="1"/>
    <col min="4098" max="4098" width="71.5703125" customWidth="1"/>
    <col min="4099" max="4099" width="9.7109375" customWidth="1"/>
    <col min="4100" max="4100" width="10.7109375" customWidth="1"/>
    <col min="4101" max="4101" width="20" customWidth="1"/>
    <col min="4104" max="4104" width="11" bestFit="1" customWidth="1"/>
    <col min="4353" max="4353" width="7.140625" customWidth="1"/>
    <col min="4354" max="4354" width="71.5703125" customWidth="1"/>
    <col min="4355" max="4355" width="9.7109375" customWidth="1"/>
    <col min="4356" max="4356" width="10.7109375" customWidth="1"/>
    <col min="4357" max="4357" width="20" customWidth="1"/>
    <col min="4360" max="4360" width="11" bestFit="1" customWidth="1"/>
    <col min="4609" max="4609" width="7.140625" customWidth="1"/>
    <col min="4610" max="4610" width="71.5703125" customWidth="1"/>
    <col min="4611" max="4611" width="9.7109375" customWidth="1"/>
    <col min="4612" max="4612" width="10.7109375" customWidth="1"/>
    <col min="4613" max="4613" width="20" customWidth="1"/>
    <col min="4616" max="4616" width="11" bestFit="1" customWidth="1"/>
    <col min="4865" max="4865" width="7.140625" customWidth="1"/>
    <col min="4866" max="4866" width="71.5703125" customWidth="1"/>
    <col min="4867" max="4867" width="9.7109375" customWidth="1"/>
    <col min="4868" max="4868" width="10.7109375" customWidth="1"/>
    <col min="4869" max="4869" width="20" customWidth="1"/>
    <col min="4872" max="4872" width="11" bestFit="1" customWidth="1"/>
    <col min="5121" max="5121" width="7.140625" customWidth="1"/>
    <col min="5122" max="5122" width="71.5703125" customWidth="1"/>
    <col min="5123" max="5123" width="9.7109375" customWidth="1"/>
    <col min="5124" max="5124" width="10.7109375" customWidth="1"/>
    <col min="5125" max="5125" width="20" customWidth="1"/>
    <col min="5128" max="5128" width="11" bestFit="1" customWidth="1"/>
    <col min="5377" max="5377" width="7.140625" customWidth="1"/>
    <col min="5378" max="5378" width="71.5703125" customWidth="1"/>
    <col min="5379" max="5379" width="9.7109375" customWidth="1"/>
    <col min="5380" max="5380" width="10.7109375" customWidth="1"/>
    <col min="5381" max="5381" width="20" customWidth="1"/>
    <col min="5384" max="5384" width="11" bestFit="1" customWidth="1"/>
    <col min="5633" max="5633" width="7.140625" customWidth="1"/>
    <col min="5634" max="5634" width="71.5703125" customWidth="1"/>
    <col min="5635" max="5635" width="9.7109375" customWidth="1"/>
    <col min="5636" max="5636" width="10.7109375" customWidth="1"/>
    <col min="5637" max="5637" width="20" customWidth="1"/>
    <col min="5640" max="5640" width="11" bestFit="1" customWidth="1"/>
    <col min="5889" max="5889" width="7.140625" customWidth="1"/>
    <col min="5890" max="5890" width="71.5703125" customWidth="1"/>
    <col min="5891" max="5891" width="9.7109375" customWidth="1"/>
    <col min="5892" max="5892" width="10.7109375" customWidth="1"/>
    <col min="5893" max="5893" width="20" customWidth="1"/>
    <col min="5896" max="5896" width="11" bestFit="1" customWidth="1"/>
    <col min="6145" max="6145" width="7.140625" customWidth="1"/>
    <col min="6146" max="6146" width="71.5703125" customWidth="1"/>
    <col min="6147" max="6147" width="9.7109375" customWidth="1"/>
    <col min="6148" max="6148" width="10.7109375" customWidth="1"/>
    <col min="6149" max="6149" width="20" customWidth="1"/>
    <col min="6152" max="6152" width="11" bestFit="1" customWidth="1"/>
    <col min="6401" max="6401" width="7.140625" customWidth="1"/>
    <col min="6402" max="6402" width="71.5703125" customWidth="1"/>
    <col min="6403" max="6403" width="9.7109375" customWidth="1"/>
    <col min="6404" max="6404" width="10.7109375" customWidth="1"/>
    <col min="6405" max="6405" width="20" customWidth="1"/>
    <col min="6408" max="6408" width="11" bestFit="1" customWidth="1"/>
    <col min="6657" max="6657" width="7.140625" customWidth="1"/>
    <col min="6658" max="6658" width="71.5703125" customWidth="1"/>
    <col min="6659" max="6659" width="9.7109375" customWidth="1"/>
    <col min="6660" max="6660" width="10.7109375" customWidth="1"/>
    <col min="6661" max="6661" width="20" customWidth="1"/>
    <col min="6664" max="6664" width="11" bestFit="1" customWidth="1"/>
    <col min="6913" max="6913" width="7.140625" customWidth="1"/>
    <col min="6914" max="6914" width="71.5703125" customWidth="1"/>
    <col min="6915" max="6915" width="9.7109375" customWidth="1"/>
    <col min="6916" max="6916" width="10.7109375" customWidth="1"/>
    <col min="6917" max="6917" width="20" customWidth="1"/>
    <col min="6920" max="6920" width="11" bestFit="1" customWidth="1"/>
    <col min="7169" max="7169" width="7.140625" customWidth="1"/>
    <col min="7170" max="7170" width="71.5703125" customWidth="1"/>
    <col min="7171" max="7171" width="9.7109375" customWidth="1"/>
    <col min="7172" max="7172" width="10.7109375" customWidth="1"/>
    <col min="7173" max="7173" width="20" customWidth="1"/>
    <col min="7176" max="7176" width="11" bestFit="1" customWidth="1"/>
    <col min="7425" max="7425" width="7.140625" customWidth="1"/>
    <col min="7426" max="7426" width="71.5703125" customWidth="1"/>
    <col min="7427" max="7427" width="9.7109375" customWidth="1"/>
    <col min="7428" max="7428" width="10.7109375" customWidth="1"/>
    <col min="7429" max="7429" width="20" customWidth="1"/>
    <col min="7432" max="7432" width="11" bestFit="1" customWidth="1"/>
    <col min="7681" max="7681" width="7.140625" customWidth="1"/>
    <col min="7682" max="7682" width="71.5703125" customWidth="1"/>
    <col min="7683" max="7683" width="9.7109375" customWidth="1"/>
    <col min="7684" max="7684" width="10.7109375" customWidth="1"/>
    <col min="7685" max="7685" width="20" customWidth="1"/>
    <col min="7688" max="7688" width="11" bestFit="1" customWidth="1"/>
    <col min="7937" max="7937" width="7.140625" customWidth="1"/>
    <col min="7938" max="7938" width="71.5703125" customWidth="1"/>
    <col min="7939" max="7939" width="9.7109375" customWidth="1"/>
    <col min="7940" max="7940" width="10.7109375" customWidth="1"/>
    <col min="7941" max="7941" width="20" customWidth="1"/>
    <col min="7944" max="7944" width="11" bestFit="1" customWidth="1"/>
    <col min="8193" max="8193" width="7.140625" customWidth="1"/>
    <col min="8194" max="8194" width="71.5703125" customWidth="1"/>
    <col min="8195" max="8195" width="9.7109375" customWidth="1"/>
    <col min="8196" max="8196" width="10.7109375" customWidth="1"/>
    <col min="8197" max="8197" width="20" customWidth="1"/>
    <col min="8200" max="8200" width="11" bestFit="1" customWidth="1"/>
    <col min="8449" max="8449" width="7.140625" customWidth="1"/>
    <col min="8450" max="8450" width="71.5703125" customWidth="1"/>
    <col min="8451" max="8451" width="9.7109375" customWidth="1"/>
    <col min="8452" max="8452" width="10.7109375" customWidth="1"/>
    <col min="8453" max="8453" width="20" customWidth="1"/>
    <col min="8456" max="8456" width="11" bestFit="1" customWidth="1"/>
    <col min="8705" max="8705" width="7.140625" customWidth="1"/>
    <col min="8706" max="8706" width="71.5703125" customWidth="1"/>
    <col min="8707" max="8707" width="9.7109375" customWidth="1"/>
    <col min="8708" max="8708" width="10.7109375" customWidth="1"/>
    <col min="8709" max="8709" width="20" customWidth="1"/>
    <col min="8712" max="8712" width="11" bestFit="1" customWidth="1"/>
    <col min="8961" max="8961" width="7.140625" customWidth="1"/>
    <col min="8962" max="8962" width="71.5703125" customWidth="1"/>
    <col min="8963" max="8963" width="9.7109375" customWidth="1"/>
    <col min="8964" max="8964" width="10.7109375" customWidth="1"/>
    <col min="8965" max="8965" width="20" customWidth="1"/>
    <col min="8968" max="8968" width="11" bestFit="1" customWidth="1"/>
    <col min="9217" max="9217" width="7.140625" customWidth="1"/>
    <col min="9218" max="9218" width="71.5703125" customWidth="1"/>
    <col min="9219" max="9219" width="9.7109375" customWidth="1"/>
    <col min="9220" max="9220" width="10.7109375" customWidth="1"/>
    <col min="9221" max="9221" width="20" customWidth="1"/>
    <col min="9224" max="9224" width="11" bestFit="1" customWidth="1"/>
    <col min="9473" max="9473" width="7.140625" customWidth="1"/>
    <col min="9474" max="9474" width="71.5703125" customWidth="1"/>
    <col min="9475" max="9475" width="9.7109375" customWidth="1"/>
    <col min="9476" max="9476" width="10.7109375" customWidth="1"/>
    <col min="9477" max="9477" width="20" customWidth="1"/>
    <col min="9480" max="9480" width="11" bestFit="1" customWidth="1"/>
    <col min="9729" max="9729" width="7.140625" customWidth="1"/>
    <col min="9730" max="9730" width="71.5703125" customWidth="1"/>
    <col min="9731" max="9731" width="9.7109375" customWidth="1"/>
    <col min="9732" max="9732" width="10.7109375" customWidth="1"/>
    <col min="9733" max="9733" width="20" customWidth="1"/>
    <col min="9736" max="9736" width="11" bestFit="1" customWidth="1"/>
    <col min="9985" max="9985" width="7.140625" customWidth="1"/>
    <col min="9986" max="9986" width="71.5703125" customWidth="1"/>
    <col min="9987" max="9987" width="9.7109375" customWidth="1"/>
    <col min="9988" max="9988" width="10.7109375" customWidth="1"/>
    <col min="9989" max="9989" width="20" customWidth="1"/>
    <col min="9992" max="9992" width="11" bestFit="1" customWidth="1"/>
    <col min="10241" max="10241" width="7.140625" customWidth="1"/>
    <col min="10242" max="10242" width="71.5703125" customWidth="1"/>
    <col min="10243" max="10243" width="9.7109375" customWidth="1"/>
    <col min="10244" max="10244" width="10.7109375" customWidth="1"/>
    <col min="10245" max="10245" width="20" customWidth="1"/>
    <col min="10248" max="10248" width="11" bestFit="1" customWidth="1"/>
    <col min="10497" max="10497" width="7.140625" customWidth="1"/>
    <col min="10498" max="10498" width="71.5703125" customWidth="1"/>
    <col min="10499" max="10499" width="9.7109375" customWidth="1"/>
    <col min="10500" max="10500" width="10.7109375" customWidth="1"/>
    <col min="10501" max="10501" width="20" customWidth="1"/>
    <col min="10504" max="10504" width="11" bestFit="1" customWidth="1"/>
    <col min="10753" max="10753" width="7.140625" customWidth="1"/>
    <col min="10754" max="10754" width="71.5703125" customWidth="1"/>
    <col min="10755" max="10755" width="9.7109375" customWidth="1"/>
    <col min="10756" max="10756" width="10.7109375" customWidth="1"/>
    <col min="10757" max="10757" width="20" customWidth="1"/>
    <col min="10760" max="10760" width="11" bestFit="1" customWidth="1"/>
    <col min="11009" max="11009" width="7.140625" customWidth="1"/>
    <col min="11010" max="11010" width="71.5703125" customWidth="1"/>
    <col min="11011" max="11011" width="9.7109375" customWidth="1"/>
    <col min="11012" max="11012" width="10.7109375" customWidth="1"/>
    <col min="11013" max="11013" width="20" customWidth="1"/>
    <col min="11016" max="11016" width="11" bestFit="1" customWidth="1"/>
    <col min="11265" max="11265" width="7.140625" customWidth="1"/>
    <col min="11266" max="11266" width="71.5703125" customWidth="1"/>
    <col min="11267" max="11267" width="9.7109375" customWidth="1"/>
    <col min="11268" max="11268" width="10.7109375" customWidth="1"/>
    <col min="11269" max="11269" width="20" customWidth="1"/>
    <col min="11272" max="11272" width="11" bestFit="1" customWidth="1"/>
    <col min="11521" max="11521" width="7.140625" customWidth="1"/>
    <col min="11522" max="11522" width="71.5703125" customWidth="1"/>
    <col min="11523" max="11523" width="9.7109375" customWidth="1"/>
    <col min="11524" max="11524" width="10.7109375" customWidth="1"/>
    <col min="11525" max="11525" width="20" customWidth="1"/>
    <col min="11528" max="11528" width="11" bestFit="1" customWidth="1"/>
    <col min="11777" max="11777" width="7.140625" customWidth="1"/>
    <col min="11778" max="11778" width="71.5703125" customWidth="1"/>
    <col min="11779" max="11779" width="9.7109375" customWidth="1"/>
    <col min="11780" max="11780" width="10.7109375" customWidth="1"/>
    <col min="11781" max="11781" width="20" customWidth="1"/>
    <col min="11784" max="11784" width="11" bestFit="1" customWidth="1"/>
    <col min="12033" max="12033" width="7.140625" customWidth="1"/>
    <col min="12034" max="12034" width="71.5703125" customWidth="1"/>
    <col min="12035" max="12035" width="9.7109375" customWidth="1"/>
    <col min="12036" max="12036" width="10.7109375" customWidth="1"/>
    <col min="12037" max="12037" width="20" customWidth="1"/>
    <col min="12040" max="12040" width="11" bestFit="1" customWidth="1"/>
    <col min="12289" max="12289" width="7.140625" customWidth="1"/>
    <col min="12290" max="12290" width="71.5703125" customWidth="1"/>
    <col min="12291" max="12291" width="9.7109375" customWidth="1"/>
    <col min="12292" max="12292" width="10.7109375" customWidth="1"/>
    <col min="12293" max="12293" width="20" customWidth="1"/>
    <col min="12296" max="12296" width="11" bestFit="1" customWidth="1"/>
    <col min="12545" max="12545" width="7.140625" customWidth="1"/>
    <col min="12546" max="12546" width="71.5703125" customWidth="1"/>
    <col min="12547" max="12547" width="9.7109375" customWidth="1"/>
    <col min="12548" max="12548" width="10.7109375" customWidth="1"/>
    <col min="12549" max="12549" width="20" customWidth="1"/>
    <col min="12552" max="12552" width="11" bestFit="1" customWidth="1"/>
    <col min="12801" max="12801" width="7.140625" customWidth="1"/>
    <col min="12802" max="12802" width="71.5703125" customWidth="1"/>
    <col min="12803" max="12803" width="9.7109375" customWidth="1"/>
    <col min="12804" max="12804" width="10.7109375" customWidth="1"/>
    <col min="12805" max="12805" width="20" customWidth="1"/>
    <col min="12808" max="12808" width="11" bestFit="1" customWidth="1"/>
    <col min="13057" max="13057" width="7.140625" customWidth="1"/>
    <col min="13058" max="13058" width="71.5703125" customWidth="1"/>
    <col min="13059" max="13059" width="9.7109375" customWidth="1"/>
    <col min="13060" max="13060" width="10.7109375" customWidth="1"/>
    <col min="13061" max="13061" width="20" customWidth="1"/>
    <col min="13064" max="13064" width="11" bestFit="1" customWidth="1"/>
    <col min="13313" max="13313" width="7.140625" customWidth="1"/>
    <col min="13314" max="13314" width="71.5703125" customWidth="1"/>
    <col min="13315" max="13315" width="9.7109375" customWidth="1"/>
    <col min="13316" max="13316" width="10.7109375" customWidth="1"/>
    <col min="13317" max="13317" width="20" customWidth="1"/>
    <col min="13320" max="13320" width="11" bestFit="1" customWidth="1"/>
    <col min="13569" max="13569" width="7.140625" customWidth="1"/>
    <col min="13570" max="13570" width="71.5703125" customWidth="1"/>
    <col min="13571" max="13571" width="9.7109375" customWidth="1"/>
    <col min="13572" max="13572" width="10.7109375" customWidth="1"/>
    <col min="13573" max="13573" width="20" customWidth="1"/>
    <col min="13576" max="13576" width="11" bestFit="1" customWidth="1"/>
    <col min="13825" max="13825" width="7.140625" customWidth="1"/>
    <col min="13826" max="13826" width="71.5703125" customWidth="1"/>
    <col min="13827" max="13827" width="9.7109375" customWidth="1"/>
    <col min="13828" max="13828" width="10.7109375" customWidth="1"/>
    <col min="13829" max="13829" width="20" customWidth="1"/>
    <col min="13832" max="13832" width="11" bestFit="1" customWidth="1"/>
    <col min="14081" max="14081" width="7.140625" customWidth="1"/>
    <col min="14082" max="14082" width="71.5703125" customWidth="1"/>
    <col min="14083" max="14083" width="9.7109375" customWidth="1"/>
    <col min="14084" max="14084" width="10.7109375" customWidth="1"/>
    <col min="14085" max="14085" width="20" customWidth="1"/>
    <col min="14088" max="14088" width="11" bestFit="1" customWidth="1"/>
    <col min="14337" max="14337" width="7.140625" customWidth="1"/>
    <col min="14338" max="14338" width="71.5703125" customWidth="1"/>
    <col min="14339" max="14339" width="9.7109375" customWidth="1"/>
    <col min="14340" max="14340" width="10.7109375" customWidth="1"/>
    <col min="14341" max="14341" width="20" customWidth="1"/>
    <col min="14344" max="14344" width="11" bestFit="1" customWidth="1"/>
    <col min="14593" max="14593" width="7.140625" customWidth="1"/>
    <col min="14594" max="14594" width="71.5703125" customWidth="1"/>
    <col min="14595" max="14595" width="9.7109375" customWidth="1"/>
    <col min="14596" max="14596" width="10.7109375" customWidth="1"/>
    <col min="14597" max="14597" width="20" customWidth="1"/>
    <col min="14600" max="14600" width="11" bestFit="1" customWidth="1"/>
    <col min="14849" max="14849" width="7.140625" customWidth="1"/>
    <col min="14850" max="14850" width="71.5703125" customWidth="1"/>
    <col min="14851" max="14851" width="9.7109375" customWidth="1"/>
    <col min="14852" max="14852" width="10.7109375" customWidth="1"/>
    <col min="14853" max="14853" width="20" customWidth="1"/>
    <col min="14856" max="14856" width="11" bestFit="1" customWidth="1"/>
    <col min="15105" max="15105" width="7.140625" customWidth="1"/>
    <col min="15106" max="15106" width="71.5703125" customWidth="1"/>
    <col min="15107" max="15107" width="9.7109375" customWidth="1"/>
    <col min="15108" max="15108" width="10.7109375" customWidth="1"/>
    <col min="15109" max="15109" width="20" customWidth="1"/>
    <col min="15112" max="15112" width="11" bestFit="1" customWidth="1"/>
    <col min="15361" max="15361" width="7.140625" customWidth="1"/>
    <col min="15362" max="15362" width="71.5703125" customWidth="1"/>
    <col min="15363" max="15363" width="9.7109375" customWidth="1"/>
    <col min="15364" max="15364" width="10.7109375" customWidth="1"/>
    <col min="15365" max="15365" width="20" customWidth="1"/>
    <col min="15368" max="15368" width="11" bestFit="1" customWidth="1"/>
    <col min="15617" max="15617" width="7.140625" customWidth="1"/>
    <col min="15618" max="15618" width="71.5703125" customWidth="1"/>
    <col min="15619" max="15619" width="9.7109375" customWidth="1"/>
    <col min="15620" max="15620" width="10.7109375" customWidth="1"/>
    <col min="15621" max="15621" width="20" customWidth="1"/>
    <col min="15624" max="15624" width="11" bestFit="1" customWidth="1"/>
    <col min="15873" max="15873" width="7.140625" customWidth="1"/>
    <col min="15874" max="15874" width="71.5703125" customWidth="1"/>
    <col min="15875" max="15875" width="9.7109375" customWidth="1"/>
    <col min="15876" max="15876" width="10.7109375" customWidth="1"/>
    <col min="15877" max="15877" width="20" customWidth="1"/>
    <col min="15880" max="15880" width="11" bestFit="1" customWidth="1"/>
    <col min="16129" max="16129" width="7.140625" customWidth="1"/>
    <col min="16130" max="16130" width="71.5703125" customWidth="1"/>
    <col min="16131" max="16131" width="9.7109375" customWidth="1"/>
    <col min="16132" max="16132" width="10.7109375" customWidth="1"/>
    <col min="16133" max="16133" width="20" customWidth="1"/>
    <col min="16136" max="16136" width="11" bestFit="1" customWidth="1"/>
  </cols>
  <sheetData>
    <row r="1" spans="1:5" x14ac:dyDescent="0.2">
      <c r="A1" s="94"/>
      <c r="B1" s="95"/>
      <c r="C1" s="95" t="s">
        <v>87</v>
      </c>
      <c r="D1" s="94"/>
      <c r="E1" s="95"/>
    </row>
    <row r="2" spans="1:5" x14ac:dyDescent="0.2">
      <c r="A2" s="94"/>
      <c r="B2" s="95"/>
      <c r="C2" s="95" t="s">
        <v>89</v>
      </c>
      <c r="D2" s="94"/>
      <c r="E2" s="95"/>
    </row>
    <row r="3" spans="1:5" x14ac:dyDescent="0.2">
      <c r="A3" s="94"/>
      <c r="B3" s="96"/>
      <c r="C3" s="105" t="s">
        <v>88</v>
      </c>
      <c r="D3" s="106"/>
      <c r="E3" s="107"/>
    </row>
    <row r="4" spans="1:5" x14ac:dyDescent="0.2">
      <c r="A4" s="94"/>
      <c r="B4" s="96"/>
      <c r="C4" s="96"/>
      <c r="D4" s="97"/>
      <c r="E4" s="100"/>
    </row>
    <row r="5" spans="1:5" x14ac:dyDescent="0.2">
      <c r="A5" s="94"/>
      <c r="B5" s="96"/>
      <c r="C5" s="96"/>
      <c r="D5" s="97"/>
      <c r="E5" s="100"/>
    </row>
    <row r="6" spans="1:5" x14ac:dyDescent="0.2">
      <c r="A6" s="94"/>
      <c r="B6" s="96"/>
      <c r="C6" s="96"/>
      <c r="D6" s="97"/>
      <c r="E6" s="109" t="s">
        <v>67</v>
      </c>
    </row>
    <row r="7" spans="1:5" ht="18" x14ac:dyDescent="0.25">
      <c r="A7" s="132" t="s">
        <v>64</v>
      </c>
      <c r="B7" s="132"/>
      <c r="C7" s="132"/>
      <c r="D7" s="132"/>
      <c r="E7" s="132"/>
    </row>
    <row r="8" spans="1:5" ht="18" x14ac:dyDescent="0.25">
      <c r="A8" s="133" t="s">
        <v>68</v>
      </c>
      <c r="B8" s="133"/>
      <c r="C8" s="133"/>
      <c r="D8" s="133"/>
      <c r="E8" s="133"/>
    </row>
    <row r="9" spans="1:5" x14ac:dyDescent="0.2">
      <c r="A9" s="94"/>
      <c r="B9" s="103"/>
      <c r="C9" s="103"/>
      <c r="D9" s="103"/>
      <c r="E9" s="104"/>
    </row>
    <row r="10" spans="1:5" ht="13.5" thickBot="1" x14ac:dyDescent="0.25">
      <c r="E10" s="108" t="s">
        <v>66</v>
      </c>
    </row>
    <row r="11" spans="1:5" x14ac:dyDescent="0.2">
      <c r="A11" s="4" t="s">
        <v>27</v>
      </c>
      <c r="B11" s="45" t="s">
        <v>0</v>
      </c>
      <c r="C11" s="5"/>
      <c r="D11" s="6"/>
      <c r="E11" s="110" t="s">
        <v>1</v>
      </c>
    </row>
    <row r="12" spans="1:5" ht="13.5" thickBot="1" x14ac:dyDescent="0.25">
      <c r="A12" s="46" t="s">
        <v>2</v>
      </c>
      <c r="B12" s="47"/>
      <c r="C12" s="7"/>
      <c r="D12" s="8"/>
      <c r="E12" s="111" t="s">
        <v>3</v>
      </c>
    </row>
    <row r="13" spans="1:5" x14ac:dyDescent="0.2">
      <c r="A13" s="11" t="s">
        <v>4</v>
      </c>
      <c r="B13" s="48" t="s">
        <v>69</v>
      </c>
      <c r="C13" s="143">
        <v>1508585101.25</v>
      </c>
      <c r="D13" s="144"/>
      <c r="E13" s="145"/>
    </row>
    <row r="14" spans="1:5" x14ac:dyDescent="0.2">
      <c r="A14" s="49"/>
      <c r="B14" s="50" t="s">
        <v>70</v>
      </c>
      <c r="C14" s="134">
        <v>1330246313.0799999</v>
      </c>
      <c r="D14" s="135"/>
      <c r="E14" s="136"/>
    </row>
    <row r="15" spans="1:5" ht="13.5" thickBot="1" x14ac:dyDescent="0.25">
      <c r="A15" s="10"/>
      <c r="B15" s="51" t="s">
        <v>71</v>
      </c>
      <c r="C15" s="146">
        <f>C13-C14</f>
        <v>178338788.17000008</v>
      </c>
      <c r="D15" s="147"/>
      <c r="E15" s="148"/>
    </row>
    <row r="16" spans="1:5" x14ac:dyDescent="0.2">
      <c r="A16" s="11" t="s">
        <v>5</v>
      </c>
      <c r="B16" s="52" t="s">
        <v>72</v>
      </c>
      <c r="C16" s="149">
        <f>C17+C18+C19</f>
        <v>1045615592.0600001</v>
      </c>
      <c r="D16" s="150"/>
      <c r="E16" s="151"/>
    </row>
    <row r="17" spans="1:5" x14ac:dyDescent="0.2">
      <c r="A17" s="53" t="s">
        <v>32</v>
      </c>
      <c r="B17" s="50" t="s">
        <v>36</v>
      </c>
      <c r="C17" s="134">
        <v>709982970.46000004</v>
      </c>
      <c r="D17" s="135"/>
      <c r="E17" s="136"/>
    </row>
    <row r="18" spans="1:5" x14ac:dyDescent="0.2">
      <c r="A18" s="54"/>
      <c r="B18" s="50" t="s">
        <v>37</v>
      </c>
      <c r="C18" s="134">
        <v>278193261.23000002</v>
      </c>
      <c r="D18" s="135"/>
      <c r="E18" s="136"/>
    </row>
    <row r="19" spans="1:5" ht="13.5" thickBot="1" x14ac:dyDescent="0.25">
      <c r="A19" s="12"/>
      <c r="B19" s="55" t="s">
        <v>38</v>
      </c>
      <c r="C19" s="137">
        <v>57439360.369999997</v>
      </c>
      <c r="D19" s="138"/>
      <c r="E19" s="139"/>
    </row>
    <row r="20" spans="1:5" ht="13.5" thickBot="1" x14ac:dyDescent="0.25">
      <c r="A20" s="56"/>
    </row>
    <row r="21" spans="1:5" x14ac:dyDescent="0.2">
      <c r="A21" s="2" t="s">
        <v>27</v>
      </c>
      <c r="B21" s="57" t="s">
        <v>0</v>
      </c>
      <c r="C21" s="2" t="s">
        <v>39</v>
      </c>
      <c r="D21" s="58" t="s">
        <v>40</v>
      </c>
      <c r="E21" s="13"/>
    </row>
    <row r="22" spans="1:5" ht="13.5" thickBot="1" x14ac:dyDescent="0.25">
      <c r="A22" s="3" t="s">
        <v>2</v>
      </c>
      <c r="B22" s="59"/>
      <c r="C22" s="3" t="s">
        <v>41</v>
      </c>
      <c r="D22" s="60" t="s">
        <v>61</v>
      </c>
      <c r="E22" s="14"/>
    </row>
    <row r="23" spans="1:5" ht="13.5" thickTop="1" x14ac:dyDescent="0.2">
      <c r="A23" s="15"/>
      <c r="B23" s="61" t="s">
        <v>6</v>
      </c>
      <c r="C23" s="16"/>
      <c r="D23" s="16"/>
      <c r="E23" s="17"/>
    </row>
    <row r="24" spans="1:5" x14ac:dyDescent="0.2">
      <c r="A24" s="18"/>
      <c r="B24" s="62"/>
      <c r="C24" s="18"/>
      <c r="D24" s="18"/>
      <c r="E24" s="19"/>
    </row>
    <row r="25" spans="1:5" x14ac:dyDescent="0.2">
      <c r="A25" s="20" t="s">
        <v>7</v>
      </c>
      <c r="B25" s="63" t="s">
        <v>8</v>
      </c>
      <c r="C25" s="20"/>
      <c r="D25" s="20"/>
      <c r="E25" s="21">
        <f>E27+E28</f>
        <v>0</v>
      </c>
    </row>
    <row r="26" spans="1:5" x14ac:dyDescent="0.2">
      <c r="A26" s="22"/>
      <c r="B26" s="64" t="s">
        <v>30</v>
      </c>
      <c r="C26" s="23"/>
      <c r="D26" s="23"/>
      <c r="E26" s="24"/>
    </row>
    <row r="27" spans="1:5" x14ac:dyDescent="0.2">
      <c r="A27" s="25"/>
      <c r="B27" s="112" t="s">
        <v>73</v>
      </c>
      <c r="C27" s="113">
        <v>98348</v>
      </c>
      <c r="D27" s="114">
        <v>4137</v>
      </c>
      <c r="E27" s="26">
        <v>0</v>
      </c>
    </row>
    <row r="28" spans="1:5" x14ac:dyDescent="0.2">
      <c r="A28" s="27"/>
      <c r="B28" s="112" t="s">
        <v>74</v>
      </c>
      <c r="C28" s="113">
        <v>98193</v>
      </c>
      <c r="D28" s="115" t="s">
        <v>42</v>
      </c>
      <c r="E28" s="19">
        <v>0</v>
      </c>
    </row>
    <row r="29" spans="1:5" x14ac:dyDescent="0.2">
      <c r="A29" s="27"/>
      <c r="B29" s="116"/>
      <c r="C29" s="115"/>
      <c r="D29" s="115"/>
      <c r="E29" s="19"/>
    </row>
    <row r="30" spans="1:5" x14ac:dyDescent="0.2">
      <c r="A30" s="28" t="s">
        <v>9</v>
      </c>
      <c r="B30" s="66" t="s">
        <v>10</v>
      </c>
      <c r="C30" s="117"/>
      <c r="D30" s="117"/>
      <c r="E30" s="21">
        <f>SUM(E32:E38)</f>
        <v>0</v>
      </c>
    </row>
    <row r="31" spans="1:5" x14ac:dyDescent="0.2">
      <c r="A31" s="29"/>
      <c r="B31" s="67" t="s">
        <v>32</v>
      </c>
      <c r="C31" s="115"/>
      <c r="D31" s="115"/>
      <c r="E31" s="19"/>
    </row>
    <row r="32" spans="1:5" x14ac:dyDescent="0.2">
      <c r="A32" s="25"/>
      <c r="B32" s="68" t="s">
        <v>33</v>
      </c>
      <c r="C32" s="118"/>
      <c r="D32" s="118" t="s">
        <v>42</v>
      </c>
      <c r="E32" s="24">
        <v>0</v>
      </c>
    </row>
    <row r="33" spans="1:5" x14ac:dyDescent="0.2">
      <c r="A33" s="25"/>
      <c r="B33" s="69" t="s">
        <v>28</v>
      </c>
      <c r="C33" s="118" t="s">
        <v>43</v>
      </c>
      <c r="D33" s="118" t="s">
        <v>42</v>
      </c>
      <c r="E33" s="24">
        <v>0</v>
      </c>
    </row>
    <row r="34" spans="1:5" x14ac:dyDescent="0.2">
      <c r="A34" s="25"/>
      <c r="B34" s="70" t="s">
        <v>44</v>
      </c>
      <c r="C34" s="119" t="s">
        <v>45</v>
      </c>
      <c r="D34" s="119" t="s">
        <v>42</v>
      </c>
      <c r="E34" s="30">
        <v>0</v>
      </c>
    </row>
    <row r="35" spans="1:5" x14ac:dyDescent="0.2">
      <c r="A35" s="25"/>
      <c r="B35" s="70" t="s">
        <v>46</v>
      </c>
      <c r="C35" s="119" t="s">
        <v>45</v>
      </c>
      <c r="D35" s="119" t="s">
        <v>47</v>
      </c>
      <c r="E35" s="30">
        <v>0</v>
      </c>
    </row>
    <row r="36" spans="1:5" x14ac:dyDescent="0.2">
      <c r="A36" s="25"/>
      <c r="B36" s="65" t="s">
        <v>34</v>
      </c>
      <c r="C36" s="119" t="s">
        <v>48</v>
      </c>
      <c r="D36" s="119" t="s">
        <v>42</v>
      </c>
      <c r="E36" s="30">
        <v>0</v>
      </c>
    </row>
    <row r="37" spans="1:5" x14ac:dyDescent="0.2">
      <c r="A37" s="25"/>
      <c r="B37" s="65" t="s">
        <v>35</v>
      </c>
      <c r="C37" s="119" t="s">
        <v>49</v>
      </c>
      <c r="D37" s="119" t="s">
        <v>47</v>
      </c>
      <c r="E37" s="30">
        <v>0</v>
      </c>
    </row>
    <row r="38" spans="1:5" ht="13.5" thickBot="1" x14ac:dyDescent="0.25">
      <c r="A38" s="25"/>
      <c r="B38" s="70" t="s">
        <v>50</v>
      </c>
      <c r="C38" s="119"/>
      <c r="D38" s="119" t="s">
        <v>51</v>
      </c>
      <c r="E38" s="30">
        <v>0</v>
      </c>
    </row>
    <row r="39" spans="1:5" ht="14.25" thickTop="1" thickBot="1" x14ac:dyDescent="0.25">
      <c r="A39" s="31" t="s">
        <v>11</v>
      </c>
      <c r="B39" s="71" t="s">
        <v>12</v>
      </c>
      <c r="C39" s="120"/>
      <c r="D39" s="120"/>
      <c r="E39" s="32">
        <f>E25+E30</f>
        <v>0</v>
      </c>
    </row>
    <row r="40" spans="1:5" ht="13.5" thickTop="1" x14ac:dyDescent="0.2">
      <c r="A40" s="33"/>
      <c r="B40" s="72"/>
      <c r="C40" s="121"/>
      <c r="D40" s="121"/>
      <c r="E40" s="34"/>
    </row>
    <row r="41" spans="1:5" x14ac:dyDescent="0.2">
      <c r="A41" s="73"/>
      <c r="B41" s="74" t="s">
        <v>13</v>
      </c>
      <c r="C41" s="122"/>
      <c r="D41" s="122"/>
      <c r="E41" s="35"/>
    </row>
    <row r="42" spans="1:5" x14ac:dyDescent="0.2">
      <c r="A42" s="18"/>
      <c r="B42" s="62"/>
      <c r="C42" s="123"/>
      <c r="D42" s="123"/>
      <c r="E42" s="19"/>
    </row>
    <row r="43" spans="1:5" x14ac:dyDescent="0.2">
      <c r="A43" s="75" t="s">
        <v>14</v>
      </c>
      <c r="B43" s="76" t="s">
        <v>15</v>
      </c>
      <c r="C43" s="124"/>
      <c r="D43" s="124"/>
      <c r="E43" s="21">
        <f>SUM(E45:E51)</f>
        <v>275477.65999999997</v>
      </c>
    </row>
    <row r="44" spans="1:5" x14ac:dyDescent="0.2">
      <c r="A44" s="40"/>
      <c r="B44" s="68" t="s">
        <v>32</v>
      </c>
      <c r="C44" s="125"/>
      <c r="D44" s="125"/>
      <c r="E44" s="30"/>
    </row>
    <row r="45" spans="1:5" x14ac:dyDescent="0.2">
      <c r="A45" s="9"/>
      <c r="B45" s="65" t="s">
        <v>75</v>
      </c>
      <c r="C45" s="114">
        <v>98348</v>
      </c>
      <c r="D45" s="114">
        <v>5347</v>
      </c>
      <c r="E45" s="24">
        <v>518.37</v>
      </c>
    </row>
    <row r="46" spans="1:5" x14ac:dyDescent="0.2">
      <c r="A46" s="9"/>
      <c r="B46" s="65" t="s">
        <v>76</v>
      </c>
      <c r="C46" s="114">
        <v>98193</v>
      </c>
      <c r="D46" s="114">
        <v>5347</v>
      </c>
      <c r="E46" s="24">
        <v>274951.28999999998</v>
      </c>
    </row>
    <row r="47" spans="1:5" x14ac:dyDescent="0.2">
      <c r="A47" s="9"/>
      <c r="B47" s="77" t="s">
        <v>52</v>
      </c>
      <c r="C47" s="114" t="s">
        <v>53</v>
      </c>
      <c r="D47" s="114">
        <v>5347</v>
      </c>
      <c r="E47" s="24">
        <v>0</v>
      </c>
    </row>
    <row r="48" spans="1:5" ht="24" x14ac:dyDescent="0.2">
      <c r="A48" s="39"/>
      <c r="B48" s="77" t="s">
        <v>63</v>
      </c>
      <c r="C48" s="126" t="s">
        <v>65</v>
      </c>
      <c r="D48" s="114">
        <v>5347</v>
      </c>
      <c r="E48" s="37">
        <v>0</v>
      </c>
    </row>
    <row r="49" spans="1:5" x14ac:dyDescent="0.2">
      <c r="A49" s="9"/>
      <c r="B49" s="65" t="s">
        <v>55</v>
      </c>
      <c r="C49" s="127" t="s">
        <v>56</v>
      </c>
      <c r="D49" s="114" t="s">
        <v>54</v>
      </c>
      <c r="E49" s="24">
        <v>0</v>
      </c>
    </row>
    <row r="50" spans="1:5" x14ac:dyDescent="0.2">
      <c r="A50" s="40"/>
      <c r="B50" s="78" t="s">
        <v>57</v>
      </c>
      <c r="C50" s="128"/>
      <c r="D50" s="119" t="s">
        <v>54</v>
      </c>
      <c r="E50" s="30">
        <v>8</v>
      </c>
    </row>
    <row r="51" spans="1:5" x14ac:dyDescent="0.2">
      <c r="A51" s="9"/>
      <c r="B51" s="77" t="s">
        <v>58</v>
      </c>
      <c r="C51" s="114"/>
      <c r="D51" s="114">
        <v>6363</v>
      </c>
      <c r="E51" s="24">
        <v>0</v>
      </c>
    </row>
    <row r="52" spans="1:5" x14ac:dyDescent="0.2">
      <c r="A52" s="38"/>
      <c r="B52" s="79"/>
      <c r="C52" s="129"/>
      <c r="D52" s="129"/>
      <c r="E52" s="98"/>
    </row>
    <row r="53" spans="1:5" x14ac:dyDescent="0.2">
      <c r="A53" s="36" t="s">
        <v>16</v>
      </c>
      <c r="B53" s="76" t="s">
        <v>17</v>
      </c>
      <c r="C53" s="124"/>
      <c r="D53" s="124"/>
      <c r="E53" s="21">
        <f>SUM(E55:E66)</f>
        <v>233924163.53</v>
      </c>
    </row>
    <row r="54" spans="1:5" x14ac:dyDescent="0.2">
      <c r="A54" s="80"/>
      <c r="B54" s="81" t="s">
        <v>32</v>
      </c>
      <c r="C54" s="130"/>
      <c r="D54" s="130"/>
      <c r="E54" s="99"/>
    </row>
    <row r="55" spans="1:5" x14ac:dyDescent="0.2">
      <c r="A55" s="9"/>
      <c r="B55" s="82" t="s">
        <v>77</v>
      </c>
      <c r="C55" s="114">
        <v>84</v>
      </c>
      <c r="D55" s="114">
        <v>6363</v>
      </c>
      <c r="E55" s="24">
        <v>64172805.899999999</v>
      </c>
    </row>
    <row r="56" spans="1:5" x14ac:dyDescent="0.2">
      <c r="A56" s="9"/>
      <c r="B56" s="82" t="s">
        <v>78</v>
      </c>
      <c r="C56" s="114">
        <v>12</v>
      </c>
      <c r="D56" s="114">
        <v>6363</v>
      </c>
      <c r="E56" s="24">
        <v>0</v>
      </c>
    </row>
    <row r="57" spans="1:5" x14ac:dyDescent="0.2">
      <c r="A57" s="39"/>
      <c r="B57" s="82" t="s">
        <v>79</v>
      </c>
      <c r="C57" s="114">
        <v>12</v>
      </c>
      <c r="D57" s="114">
        <v>5347</v>
      </c>
      <c r="E57" s="37">
        <v>0</v>
      </c>
    </row>
    <row r="58" spans="1:5" x14ac:dyDescent="0.2">
      <c r="A58" s="39"/>
      <c r="B58" s="83" t="s">
        <v>80</v>
      </c>
      <c r="C58" s="127">
        <v>81</v>
      </c>
      <c r="D58" s="127">
        <v>5347</v>
      </c>
      <c r="E58" s="37">
        <v>396790.96</v>
      </c>
    </row>
    <row r="59" spans="1:5" x14ac:dyDescent="0.2">
      <c r="A59" s="9"/>
      <c r="B59" s="83" t="s">
        <v>81</v>
      </c>
      <c r="C59" s="114">
        <v>96</v>
      </c>
      <c r="D59" s="114">
        <v>5347</v>
      </c>
      <c r="E59" s="24">
        <v>0</v>
      </c>
    </row>
    <row r="60" spans="1:5" ht="24" x14ac:dyDescent="0.2">
      <c r="A60" s="9"/>
      <c r="B60" s="84" t="s">
        <v>82</v>
      </c>
      <c r="C60" s="114">
        <v>137</v>
      </c>
      <c r="D60" s="114">
        <v>5347</v>
      </c>
      <c r="E60" s="24">
        <v>0</v>
      </c>
    </row>
    <row r="61" spans="1:5" ht="24" x14ac:dyDescent="0.2">
      <c r="A61" s="9"/>
      <c r="B61" s="84" t="s">
        <v>83</v>
      </c>
      <c r="C61" s="114">
        <v>90</v>
      </c>
      <c r="D61" s="114">
        <v>6363</v>
      </c>
      <c r="E61" s="24">
        <v>169038981.71000001</v>
      </c>
    </row>
    <row r="62" spans="1:5" ht="24" x14ac:dyDescent="0.2">
      <c r="A62" s="41"/>
      <c r="B62" s="84" t="s">
        <v>84</v>
      </c>
      <c r="C62" s="131">
        <v>118</v>
      </c>
      <c r="D62" s="127">
        <v>5347</v>
      </c>
      <c r="E62" s="85">
        <v>27.21</v>
      </c>
    </row>
    <row r="63" spans="1:5" ht="24" x14ac:dyDescent="0.2">
      <c r="A63" s="101"/>
      <c r="B63" s="84" t="s">
        <v>85</v>
      </c>
      <c r="C63" s="114">
        <v>137</v>
      </c>
      <c r="D63" s="114">
        <v>5347</v>
      </c>
      <c r="E63" s="102">
        <v>0</v>
      </c>
    </row>
    <row r="64" spans="1:5" ht="24" x14ac:dyDescent="0.2">
      <c r="A64" s="101"/>
      <c r="B64" s="84" t="s">
        <v>86</v>
      </c>
      <c r="C64" s="114">
        <v>137</v>
      </c>
      <c r="D64" s="114">
        <v>6363</v>
      </c>
      <c r="E64" s="102">
        <v>0</v>
      </c>
    </row>
    <row r="65" spans="1:5" x14ac:dyDescent="0.2">
      <c r="A65" s="39"/>
      <c r="B65" s="86" t="s">
        <v>29</v>
      </c>
      <c r="C65" s="127"/>
      <c r="D65" s="127">
        <v>5347</v>
      </c>
      <c r="E65" s="37">
        <v>315557.75</v>
      </c>
    </row>
    <row r="66" spans="1:5" x14ac:dyDescent="0.2">
      <c r="A66" s="9"/>
      <c r="B66" s="77" t="s">
        <v>62</v>
      </c>
      <c r="C66" s="114"/>
      <c r="D66" s="127" t="s">
        <v>59</v>
      </c>
      <c r="E66" s="24">
        <v>0</v>
      </c>
    </row>
    <row r="67" spans="1:5" ht="13.5" thickBot="1" x14ac:dyDescent="0.25">
      <c r="A67" s="18"/>
      <c r="B67" s="62"/>
      <c r="C67" s="18"/>
      <c r="D67" s="18"/>
      <c r="E67" s="19"/>
    </row>
    <row r="68" spans="1:5" ht="14.25" thickTop="1" thickBot="1" x14ac:dyDescent="0.25">
      <c r="A68" s="42" t="s">
        <v>18</v>
      </c>
      <c r="B68" s="87" t="s">
        <v>19</v>
      </c>
      <c r="C68" s="42"/>
      <c r="D68" s="42"/>
      <c r="E68" s="43">
        <f>E43+E53</f>
        <v>234199641.19</v>
      </c>
    </row>
    <row r="69" spans="1:5" ht="14.25" thickTop="1" thickBot="1" x14ac:dyDescent="0.25">
      <c r="A69" s="88" t="s">
        <v>20</v>
      </c>
      <c r="B69" s="89" t="s">
        <v>21</v>
      </c>
      <c r="C69" s="88"/>
      <c r="D69" s="88"/>
      <c r="E69" s="90">
        <f>SUM(E39-E68)</f>
        <v>-234199641.19</v>
      </c>
    </row>
    <row r="70" spans="1:5" x14ac:dyDescent="0.2">
      <c r="A70" s="11" t="s">
        <v>22</v>
      </c>
      <c r="B70" s="91" t="s">
        <v>23</v>
      </c>
      <c r="C70" s="152"/>
      <c r="D70" s="153"/>
      <c r="E70" s="154"/>
    </row>
    <row r="71" spans="1:5" x14ac:dyDescent="0.2">
      <c r="A71" s="9"/>
      <c r="B71" s="82" t="s">
        <v>24</v>
      </c>
      <c r="C71" s="134">
        <v>0</v>
      </c>
      <c r="D71" s="135"/>
      <c r="E71" s="136"/>
    </row>
    <row r="72" spans="1:5" x14ac:dyDescent="0.2">
      <c r="A72" s="9"/>
      <c r="B72" s="82" t="s">
        <v>60</v>
      </c>
      <c r="C72" s="134">
        <v>0</v>
      </c>
      <c r="D72" s="135"/>
      <c r="E72" s="136"/>
    </row>
    <row r="73" spans="1:5" x14ac:dyDescent="0.2">
      <c r="A73" s="9"/>
      <c r="B73" s="82" t="s">
        <v>31</v>
      </c>
      <c r="C73" s="134">
        <v>0</v>
      </c>
      <c r="D73" s="135"/>
      <c r="E73" s="136"/>
    </row>
    <row r="74" spans="1:5" ht="13.5" thickBot="1" x14ac:dyDescent="0.25">
      <c r="A74" s="44"/>
      <c r="B74" s="92" t="s">
        <v>25</v>
      </c>
      <c r="C74" s="137">
        <v>0</v>
      </c>
      <c r="D74" s="138"/>
      <c r="E74" s="139"/>
    </row>
    <row r="75" spans="1:5" ht="13.5" thickBot="1" x14ac:dyDescent="0.25">
      <c r="A75" s="12"/>
      <c r="B75" s="93" t="s">
        <v>26</v>
      </c>
      <c r="C75" s="140">
        <v>0</v>
      </c>
      <c r="D75" s="141"/>
      <c r="E75" s="142"/>
    </row>
  </sheetData>
  <mergeCells count="15">
    <mergeCell ref="A7:E7"/>
    <mergeCell ref="A8:E8"/>
    <mergeCell ref="C18:E18"/>
    <mergeCell ref="C74:E74"/>
    <mergeCell ref="C75:E75"/>
    <mergeCell ref="C13:E13"/>
    <mergeCell ref="C14:E14"/>
    <mergeCell ref="C15:E15"/>
    <mergeCell ref="C16:E16"/>
    <mergeCell ref="C17:E17"/>
    <mergeCell ref="C19:E19"/>
    <mergeCell ref="C70:E70"/>
    <mergeCell ref="C71:E71"/>
    <mergeCell ref="C72:E72"/>
    <mergeCell ref="C73:E73"/>
  </mergeCells>
  <pageMargins left="0.78740157480314965" right="0.31496062992125984" top="0" bottom="0" header="0" footer="0"/>
  <pageSetup paperSize="9" scale="75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sumarizace FV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Řechtáčková Pavla Bc. (P8)</cp:lastModifiedBy>
  <cp:lastPrinted>2024-04-26T06:19:16Z</cp:lastPrinted>
  <dcterms:created xsi:type="dcterms:W3CDTF">2010-01-20T10:28:41Z</dcterms:created>
  <dcterms:modified xsi:type="dcterms:W3CDTF">2025-05-26T11:49:16Z</dcterms:modified>
</cp:coreProperties>
</file>