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\\Server08\rozpocet\ROZBORY 2009 - 2026\Rozbory 2025\4. Q 2025\ZMČ\"/>
    </mc:Choice>
  </mc:AlternateContent>
  <xr:revisionPtr revIDLastSave="0" documentId="13_ncr:1_{D4A83100-F399-4F4A-A4E1-017DD9461E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Č" sheetId="45" r:id="rId1"/>
  </sheets>
  <definedNames>
    <definedName name="_xlnm.Print_Area" localSheetId="0">ZČ!$A$1:$M$33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4" i="45" l="1"/>
  <c r="E19" i="45"/>
  <c r="K27" i="45" l="1"/>
  <c r="K26" i="45"/>
  <c r="K25" i="45"/>
  <c r="K23" i="45"/>
  <c r="K22" i="45"/>
  <c r="K21" i="45"/>
  <c r="K20" i="45"/>
  <c r="K19" i="45"/>
  <c r="K18" i="45"/>
  <c r="J17" i="45"/>
  <c r="I17" i="45"/>
  <c r="H17" i="45"/>
  <c r="G17" i="45"/>
  <c r="F17" i="45"/>
  <c r="D17" i="45"/>
  <c r="K16" i="45"/>
  <c r="I15" i="45"/>
  <c r="H15" i="45"/>
  <c r="G15" i="45"/>
  <c r="F15" i="45"/>
  <c r="E15" i="45"/>
  <c r="D15" i="45"/>
  <c r="K15" i="45" s="1"/>
  <c r="K14" i="45"/>
  <c r="K13" i="45" s="1"/>
  <c r="J13" i="45"/>
  <c r="J12" i="45" s="1"/>
  <c r="I13" i="45"/>
  <c r="I12" i="45" s="1"/>
  <c r="H13" i="45"/>
  <c r="G13" i="45"/>
  <c r="G12" i="45" s="1"/>
  <c r="G29" i="45" s="1"/>
  <c r="G31" i="45" s="1"/>
  <c r="F13" i="45"/>
  <c r="F12" i="45" s="1"/>
  <c r="E13" i="45"/>
  <c r="D13" i="45"/>
  <c r="F29" i="45" l="1"/>
  <c r="F31" i="45" s="1"/>
  <c r="K17" i="45"/>
  <c r="E17" i="45"/>
  <c r="I29" i="45"/>
  <c r="I31" i="45" s="1"/>
  <c r="J29" i="45"/>
  <c r="J31" i="45" s="1"/>
  <c r="D12" i="45"/>
  <c r="D29" i="45" s="1"/>
  <c r="H12" i="45"/>
  <c r="H29" i="45" s="1"/>
  <c r="H31" i="45" s="1"/>
  <c r="K12" i="45"/>
  <c r="E12" i="45"/>
  <c r="E29" i="45" s="1"/>
  <c r="E31" i="45" s="1"/>
  <c r="D31" i="45"/>
  <c r="K29" i="45"/>
  <c r="K31" i="45" s="1"/>
</calcChain>
</file>

<file path=xl/sharedStrings.xml><?xml version="1.0" encoding="utf-8"?>
<sst xmlns="http://schemas.openxmlformats.org/spreadsheetml/2006/main" count="42" uniqueCount="39">
  <si>
    <t>Druh činnosti</t>
  </si>
  <si>
    <t>Výnosy</t>
  </si>
  <si>
    <t>Náklady</t>
  </si>
  <si>
    <t>z toho:</t>
  </si>
  <si>
    <t>Hospodář.</t>
  </si>
  <si>
    <t>odměna</t>
  </si>
  <si>
    <t>opravy</t>
  </si>
  <si>
    <t>výsledek</t>
  </si>
  <si>
    <t>správci</t>
  </si>
  <si>
    <t>služby</t>
  </si>
  <si>
    <t>celkem</t>
  </si>
  <si>
    <t>v tom:</t>
  </si>
  <si>
    <t>ÚHRN celé ZČ MČ Praha 8</t>
  </si>
  <si>
    <t>III. Ostatní zdaňovaná činnost</t>
  </si>
  <si>
    <t xml:space="preserve">osobní </t>
  </si>
  <si>
    <t>náklady</t>
  </si>
  <si>
    <t>opravy bytů DPS, sociálních a azylových</t>
  </si>
  <si>
    <t>odpisy</t>
  </si>
  <si>
    <t>Celkem výsledek ZČ</t>
  </si>
  <si>
    <t xml:space="preserve"> </t>
  </si>
  <si>
    <t>str.1/1</t>
  </si>
  <si>
    <t>předpis podílu na daň. povinnosti HMP</t>
  </si>
  <si>
    <t>OSM ÚMČ</t>
  </si>
  <si>
    <t>I. Bytový a domovní fond spravovaný spr. firmou</t>
  </si>
  <si>
    <t>Převody do rozpočtu</t>
  </si>
  <si>
    <t>OSMS a.s.</t>
  </si>
  <si>
    <t>OSMS a.s. - Poliklinika Mazurská</t>
  </si>
  <si>
    <t>pronájem bytů - první nájemné (soutěž)</t>
  </si>
  <si>
    <t>pronájmy domů a pozemků</t>
  </si>
  <si>
    <t>pronájmy ploch k reklamním účelům</t>
  </si>
  <si>
    <t xml:space="preserve">výnosy/náklady z přecenění </t>
  </si>
  <si>
    <t>II. Prodej a pronájem majetku</t>
  </si>
  <si>
    <t xml:space="preserve"> Vyúčtování finančního plánu (rozpočtu) zdaňované-hospodářské činnosti (ZČ) MČ Praha 8 za rok 2025 (v tis. Kč)</t>
  </si>
  <si>
    <t>prodeje pozemků/zůstatková cena</t>
  </si>
  <si>
    <t>prodej majetku</t>
  </si>
  <si>
    <t>pronájmy pozemků + zábor</t>
  </si>
  <si>
    <t>Příloha č. 7 usnesení č. Usn ZMC 0xxx/2026</t>
  </si>
  <si>
    <t>Zastupitelstva městské části Praha 8</t>
  </si>
  <si>
    <t>ze dne  17. června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</si>
</sst>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3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Arial CE"/>
      <charset val="238"/>
    </font>
    <font>
      <sz val="10"/>
      <color theme="1"/>
      <name val="Arial ce"/>
      <charset val="238"/>
    </font>
    <font>
      <b/>
      <sz val="12"/>
      <name val="Arial CE"/>
      <charset val="238"/>
    </font>
    <font>
      <sz val="12"/>
      <color theme="1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u/>
      <sz val="10"/>
      <name val="Arial CE"/>
      <charset val="238"/>
    </font>
    <font>
      <b/>
      <sz val="10"/>
      <color theme="1"/>
      <name val="Arial ce"/>
      <charset val="238"/>
    </font>
    <font>
      <sz val="9"/>
      <name val="Arial CE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11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8" fillId="15" borderId="0" applyNumberFormat="0" applyBorder="0" applyAlignment="0" applyProtection="0"/>
    <xf numFmtId="0" fontId="18" fillId="16" borderId="1" applyNumberFormat="0" applyAlignment="0" applyProtection="0"/>
    <xf numFmtId="0" fontId="20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9" fillId="17" borderId="5" applyNumberFormat="0" applyAlignment="0" applyProtection="0"/>
    <xf numFmtId="0" fontId="17" fillId="7" borderId="1" applyNumberFormat="0" applyAlignment="0" applyProtection="0"/>
    <xf numFmtId="0" fontId="15" fillId="0" borderId="6" applyNumberFormat="0" applyFill="0" applyAlignment="0" applyProtection="0"/>
    <xf numFmtId="0" fontId="14" fillId="7" borderId="0" applyNumberFormat="0" applyBorder="0" applyAlignment="0" applyProtection="0"/>
    <xf numFmtId="0" fontId="3" fillId="4" borderId="7" applyNumberFormat="0" applyFont="0" applyAlignment="0" applyProtection="0"/>
    <xf numFmtId="0" fontId="19" fillId="16" borderId="8" applyNumberFormat="0" applyAlignment="0" applyProtection="0"/>
    <xf numFmtId="0" fontId="13" fillId="0" borderId="0" applyNumberFormat="0" applyFill="0" applyBorder="0" applyAlignment="0" applyProtection="0"/>
    <xf numFmtId="0" fontId="7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2" fillId="0" borderId="0"/>
    <xf numFmtId="0" fontId="1" fillId="0" borderId="0"/>
  </cellStyleXfs>
  <cellXfs count="104">
    <xf numFmtId="0" fontId="0" fillId="0" borderId="0" xfId="0"/>
    <xf numFmtId="0" fontId="22" fillId="18" borderId="0" xfId="42" applyFont="1" applyFill="1"/>
    <xf numFmtId="0" fontId="26" fillId="18" borderId="0" xfId="0" applyFont="1" applyFill="1" applyAlignment="1">
      <alignment vertical="top"/>
    </xf>
    <xf numFmtId="0" fontId="22" fillId="18" borderId="50" xfId="42" applyFont="1" applyFill="1" applyBorder="1"/>
    <xf numFmtId="0" fontId="26" fillId="18" borderId="50" xfId="0" applyFont="1" applyFill="1" applyBorder="1"/>
    <xf numFmtId="0" fontId="1" fillId="0" borderId="0" xfId="43"/>
    <xf numFmtId="0" fontId="22" fillId="0" borderId="0" xfId="43" applyFont="1"/>
    <xf numFmtId="0" fontId="1" fillId="0" borderId="0" xfId="43" applyAlignment="1">
      <alignment horizontal="right" wrapText="1"/>
    </xf>
    <xf numFmtId="0" fontId="23" fillId="0" borderId="0" xfId="43" applyFont="1"/>
    <xf numFmtId="0" fontId="24" fillId="0" borderId="0" xfId="43" applyFont="1"/>
    <xf numFmtId="0" fontId="21" fillId="0" borderId="0" xfId="43" applyFont="1" applyAlignment="1">
      <alignment horizontal="center"/>
    </xf>
    <xf numFmtId="0" fontId="3" fillId="0" borderId="0" xfId="43" applyFont="1"/>
    <xf numFmtId="3" fontId="3" fillId="0" borderId="0" xfId="43" applyNumberFormat="1" applyFont="1"/>
    <xf numFmtId="0" fontId="3" fillId="0" borderId="33" xfId="43" applyFont="1" applyBorder="1" applyAlignment="1">
      <alignment horizontal="right"/>
    </xf>
    <xf numFmtId="3" fontId="1" fillId="0" borderId="0" xfId="43" applyNumberFormat="1"/>
    <xf numFmtId="3" fontId="4" fillId="0" borderId="0" xfId="43" applyNumberFormat="1" applyFont="1"/>
    <xf numFmtId="4" fontId="1" fillId="0" borderId="0" xfId="43" applyNumberFormat="1"/>
    <xf numFmtId="0" fontId="21" fillId="0" borderId="0" xfId="43" applyFont="1"/>
    <xf numFmtId="0" fontId="4" fillId="0" borderId="0" xfId="43" applyFont="1"/>
    <xf numFmtId="0" fontId="21" fillId="18" borderId="0" xfId="43" applyFont="1" applyFill="1"/>
    <xf numFmtId="0" fontId="4" fillId="18" borderId="0" xfId="43" applyFont="1" applyFill="1"/>
    <xf numFmtId="4" fontId="4" fillId="0" borderId="0" xfId="43" applyNumberFormat="1" applyFont="1"/>
    <xf numFmtId="164" fontId="1" fillId="0" borderId="0" xfId="43" applyNumberFormat="1"/>
    <xf numFmtId="3" fontId="25" fillId="0" borderId="0" xfId="43" applyNumberFormat="1" applyFont="1"/>
    <xf numFmtId="0" fontId="3" fillId="0" borderId="10" xfId="0" applyFont="1" applyBorder="1"/>
    <xf numFmtId="0" fontId="3" fillId="0" borderId="34" xfId="0" applyFont="1" applyBorder="1"/>
    <xf numFmtId="3" fontId="3" fillId="0" borderId="11" xfId="0" applyNumberFormat="1" applyFont="1" applyBorder="1" applyAlignment="1">
      <alignment horizontal="center"/>
    </xf>
    <xf numFmtId="3" fontId="3" fillId="0" borderId="29" xfId="0" applyNumberFormat="1" applyFont="1" applyBorder="1" applyAlignment="1">
      <alignment horizontal="center"/>
    </xf>
    <xf numFmtId="0" fontId="3" fillId="0" borderId="12" xfId="0" applyFont="1" applyBorder="1"/>
    <xf numFmtId="0" fontId="3" fillId="0" borderId="0" xfId="0" applyFont="1"/>
    <xf numFmtId="3" fontId="3" fillId="0" borderId="13" xfId="0" applyNumberFormat="1" applyFont="1" applyBorder="1"/>
    <xf numFmtId="3" fontId="3" fillId="0" borderId="0" xfId="0" applyNumberFormat="1" applyFont="1" applyAlignment="1">
      <alignment horizontal="center"/>
    </xf>
    <xf numFmtId="3" fontId="3" fillId="0" borderId="28" xfId="0" applyNumberFormat="1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0" fontId="3" fillId="0" borderId="14" xfId="0" applyFont="1" applyBorder="1"/>
    <xf numFmtId="0" fontId="3" fillId="0" borderId="33" xfId="0" applyFont="1" applyBorder="1"/>
    <xf numFmtId="3" fontId="3" fillId="0" borderId="15" xfId="0" applyNumberFormat="1" applyFont="1" applyBorder="1"/>
    <xf numFmtId="3" fontId="3" fillId="0" borderId="33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0" fontId="21" fillId="0" borderId="27" xfId="0" applyFont="1" applyBorder="1"/>
    <xf numFmtId="0" fontId="22" fillId="0" borderId="29" xfId="0" applyFont="1" applyBorder="1"/>
    <xf numFmtId="3" fontId="21" fillId="0" borderId="17" xfId="0" applyNumberFormat="1" applyFont="1" applyBorder="1"/>
    <xf numFmtId="3" fontId="21" fillId="0" borderId="31" xfId="0" applyNumberFormat="1" applyFont="1" applyBorder="1"/>
    <xf numFmtId="3" fontId="21" fillId="0" borderId="18" xfId="0" applyNumberFormat="1" applyFont="1" applyBorder="1"/>
    <xf numFmtId="3" fontId="21" fillId="0" borderId="29" xfId="0" applyNumberFormat="1" applyFont="1" applyBorder="1"/>
    <xf numFmtId="3" fontId="28" fillId="0" borderId="17" xfId="0" applyNumberFormat="1" applyFont="1" applyBorder="1"/>
    <xf numFmtId="0" fontId="28" fillId="0" borderId="13" xfId="0" applyFont="1" applyBorder="1"/>
    <xf numFmtId="0" fontId="3" fillId="0" borderId="30" xfId="0" applyFont="1" applyBorder="1"/>
    <xf numFmtId="3" fontId="29" fillId="0" borderId="20" xfId="0" applyNumberFormat="1" applyFont="1" applyBorder="1"/>
    <xf numFmtId="3" fontId="29" fillId="0" borderId="23" xfId="0" applyNumberFormat="1" applyFont="1" applyBorder="1"/>
    <xf numFmtId="3" fontId="29" fillId="0" borderId="44" xfId="0" applyNumberFormat="1" applyFont="1" applyBorder="1"/>
    <xf numFmtId="3" fontId="29" fillId="0" borderId="21" xfId="0" applyNumberFormat="1" applyFont="1" applyBorder="1"/>
    <xf numFmtId="3" fontId="3" fillId="0" borderId="26" xfId="0" applyNumberFormat="1" applyFont="1" applyBorder="1"/>
    <xf numFmtId="3" fontId="3" fillId="0" borderId="25" xfId="0" applyNumberFormat="1" applyFont="1" applyBorder="1"/>
    <xf numFmtId="3" fontId="3" fillId="0" borderId="24" xfId="0" applyNumberFormat="1" applyFont="1" applyBorder="1"/>
    <xf numFmtId="0" fontId="21" fillId="0" borderId="19" xfId="0" applyFont="1" applyBorder="1"/>
    <xf numFmtId="0" fontId="3" fillId="0" borderId="29" xfId="0" applyFont="1" applyBorder="1"/>
    <xf numFmtId="3" fontId="21" fillId="0" borderId="32" xfId="0" applyNumberFormat="1" applyFont="1" applyBorder="1"/>
    <xf numFmtId="3" fontId="28" fillId="0" borderId="13" xfId="0" applyNumberFormat="1" applyFont="1" applyBorder="1"/>
    <xf numFmtId="0" fontId="3" fillId="0" borderId="39" xfId="0" applyFont="1" applyBorder="1"/>
    <xf numFmtId="3" fontId="29" fillId="0" borderId="52" xfId="0" applyNumberFormat="1" applyFont="1" applyBorder="1"/>
    <xf numFmtId="3" fontId="29" fillId="0" borderId="15" xfId="0" applyNumberFormat="1" applyFont="1" applyBorder="1"/>
    <xf numFmtId="3" fontId="29" fillId="0" borderId="39" xfId="0" applyNumberFormat="1" applyFont="1" applyBorder="1"/>
    <xf numFmtId="3" fontId="29" fillId="0" borderId="40" xfId="0" applyNumberFormat="1" applyFont="1" applyBorder="1"/>
    <xf numFmtId="3" fontId="3" fillId="0" borderId="33" xfId="0" applyNumberFormat="1" applyFont="1" applyBorder="1"/>
    <xf numFmtId="3" fontId="3" fillId="0" borderId="16" xfId="0" applyNumberFormat="1" applyFont="1" applyBorder="1"/>
    <xf numFmtId="0" fontId="21" fillId="0" borderId="29" xfId="0" applyFont="1" applyBorder="1"/>
    <xf numFmtId="0" fontId="3" fillId="0" borderId="44" xfId="0" applyFont="1" applyBorder="1"/>
    <xf numFmtId="0" fontId="3" fillId="0" borderId="25" xfId="0" applyFont="1" applyBorder="1"/>
    <xf numFmtId="3" fontId="3" fillId="0" borderId="51" xfId="0" applyNumberFormat="1" applyFont="1" applyBorder="1"/>
    <xf numFmtId="3" fontId="3" fillId="0" borderId="21" xfId="0" applyNumberFormat="1" applyFont="1" applyBorder="1"/>
    <xf numFmtId="0" fontId="3" fillId="0" borderId="45" xfId="0" applyFont="1" applyBorder="1"/>
    <xf numFmtId="0" fontId="3" fillId="0" borderId="26" xfId="0" applyFont="1" applyBorder="1"/>
    <xf numFmtId="3" fontId="3" fillId="0" borderId="20" xfId="0" applyNumberFormat="1" applyFont="1" applyBorder="1"/>
    <xf numFmtId="3" fontId="3" fillId="0" borderId="35" xfId="0" applyNumberFormat="1" applyFont="1" applyBorder="1"/>
    <xf numFmtId="3" fontId="3" fillId="0" borderId="22" xfId="0" applyNumberFormat="1" applyFont="1" applyBorder="1"/>
    <xf numFmtId="3" fontId="3" fillId="0" borderId="45" xfId="0" applyNumberFormat="1" applyFont="1" applyBorder="1"/>
    <xf numFmtId="3" fontId="3" fillId="0" borderId="48" xfId="0" applyNumberFormat="1" applyFont="1" applyBorder="1"/>
    <xf numFmtId="3" fontId="3" fillId="0" borderId="49" xfId="0" applyNumberFormat="1" applyFont="1" applyBorder="1"/>
    <xf numFmtId="0" fontId="3" fillId="0" borderId="46" xfId="0" applyFont="1" applyBorder="1"/>
    <xf numFmtId="0" fontId="3" fillId="0" borderId="42" xfId="0" applyFont="1" applyBorder="1"/>
    <xf numFmtId="3" fontId="3" fillId="0" borderId="23" xfId="0" applyNumberFormat="1" applyFont="1" applyBorder="1"/>
    <xf numFmtId="3" fontId="21" fillId="0" borderId="42" xfId="0" applyNumberFormat="1" applyFont="1" applyBorder="1"/>
    <xf numFmtId="3" fontId="21" fillId="0" borderId="41" xfId="0" applyNumberFormat="1" applyFont="1" applyBorder="1"/>
    <xf numFmtId="3" fontId="3" fillId="0" borderId="41" xfId="0" applyNumberFormat="1" applyFont="1" applyBorder="1"/>
    <xf numFmtId="3" fontId="21" fillId="0" borderId="43" xfId="0" applyNumberFormat="1" applyFont="1" applyBorder="1"/>
    <xf numFmtId="0" fontId="22" fillId="0" borderId="12" xfId="0" applyFont="1" applyBorder="1"/>
    <xf numFmtId="0" fontId="22" fillId="0" borderId="13" xfId="0" applyFont="1" applyBorder="1"/>
    <xf numFmtId="0" fontId="22" fillId="0" borderId="0" xfId="0" applyFont="1"/>
    <xf numFmtId="3" fontId="3" fillId="0" borderId="0" xfId="0" applyNumberFormat="1" applyFont="1"/>
    <xf numFmtId="0" fontId="3" fillId="0" borderId="36" xfId="0" applyFont="1" applyBorder="1" applyAlignment="1">
      <alignment horizontal="left"/>
    </xf>
    <xf numFmtId="0" fontId="27" fillId="0" borderId="38" xfId="0" applyFont="1" applyBorder="1"/>
    <xf numFmtId="3" fontId="21" fillId="0" borderId="11" xfId="0" applyNumberFormat="1" applyFont="1" applyBorder="1"/>
    <xf numFmtId="3" fontId="3" fillId="0" borderId="47" xfId="0" applyNumberFormat="1" applyFont="1" applyBorder="1"/>
    <xf numFmtId="3" fontId="3" fillId="0" borderId="37" xfId="0" applyNumberFormat="1" applyFont="1" applyBorder="1"/>
    <xf numFmtId="3" fontId="3" fillId="0" borderId="38" xfId="0" applyNumberFormat="1" applyFont="1" applyBorder="1"/>
    <xf numFmtId="0" fontId="21" fillId="0" borderId="19" xfId="0" applyFont="1" applyBorder="1" applyAlignment="1">
      <alignment horizontal="left"/>
    </xf>
    <xf numFmtId="0" fontId="21" fillId="0" borderId="32" xfId="0" applyFont="1" applyBorder="1"/>
    <xf numFmtId="0" fontId="22" fillId="0" borderId="0" xfId="43" applyFont="1"/>
    <xf numFmtId="3" fontId="3" fillId="0" borderId="29" xfId="0" applyNumberFormat="1" applyFont="1" applyBorder="1" applyAlignment="1">
      <alignment horizontal="center"/>
    </xf>
    <xf numFmtId="0" fontId="22" fillId="0" borderId="11" xfId="0" applyFont="1" applyBorder="1" applyAlignment="1">
      <alignment horizontal="center" vertical="top" wrapText="1"/>
    </xf>
    <xf numFmtId="0" fontId="22" fillId="0" borderId="13" xfId="0" applyFont="1" applyBorder="1" applyAlignment="1">
      <alignment horizontal="center" vertical="top" wrapText="1"/>
    </xf>
    <xf numFmtId="0" fontId="22" fillId="0" borderId="15" xfId="0" applyFont="1" applyBorder="1" applyAlignment="1">
      <alignment horizontal="center" vertical="top" wrapText="1"/>
    </xf>
  </cellXfs>
  <cellStyles count="44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40" builtinId="25" customBuiltin="1"/>
    <cellStyle name="Kontrolní buňka" xfId="33" builtinId="23" customBuiltin="1"/>
    <cellStyle name="Nadpis 1" xfId="29" builtinId="16" customBuiltin="1"/>
    <cellStyle name="Nadpis 2" xfId="30" builtinId="17" customBuiltin="1"/>
    <cellStyle name="Nadpis 3" xfId="31" builtinId="18" customBuiltin="1"/>
    <cellStyle name="Nadpis 4" xfId="32" builtinId="19" customBuiltin="1"/>
    <cellStyle name="Název" xfId="39" builtinId="15" customBuiltin="1"/>
    <cellStyle name="Neutrální" xfId="36" builtinId="28" customBuiltin="1"/>
    <cellStyle name="Normální" xfId="0" builtinId="0"/>
    <cellStyle name="Normální 2" xfId="42" xr:uid="{C7976F67-3E3A-4BC3-9493-085D6A41F071}"/>
    <cellStyle name="Normální 3" xfId="43" xr:uid="{01015F77-87C2-49B6-AEBC-E86262686F0F}"/>
    <cellStyle name="Poznámka" xfId="37" builtinId="10" customBuiltin="1"/>
    <cellStyle name="Propojená buňka" xfId="35" builtinId="24" customBuiltin="1"/>
    <cellStyle name="Správně" xfId="28" builtinId="26" customBuiltin="1"/>
    <cellStyle name="Špatně" xfId="25" builtinId="27" customBuiltin="1"/>
    <cellStyle name="Text upozornění" xfId="41" builtinId="11" customBuiltin="1"/>
    <cellStyle name="Vstup" xfId="34" builtinId="20" customBuiltin="1"/>
    <cellStyle name="Výpočet" xfId="26" builtinId="22" customBuiltin="1"/>
    <cellStyle name="Výstup" xfId="38" builtinId="21" customBuiltin="1"/>
    <cellStyle name="Vysvětlující text" xfId="27" builtinId="53" customBuiltin="1"/>
    <cellStyle name="Zvýraznění 1" xfId="19" builtinId="29" customBuiltin="1"/>
    <cellStyle name="Zvýraznění 2" xfId="20" builtinId="33" customBuiltin="1"/>
    <cellStyle name="Zvýraznění 3" xfId="21" builtinId="37" customBuiltin="1"/>
    <cellStyle name="Zvýraznění 4" xfId="22" builtinId="41" customBuiltin="1"/>
    <cellStyle name="Zvýraznění 5" xfId="23" builtinId="45" customBuiltin="1"/>
    <cellStyle name="Zvýraznění 6" xfId="24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91B4C-8951-42B1-9DCA-A3BFE69575E1}">
  <sheetPr>
    <pageSetUpPr fitToPage="1"/>
  </sheetPr>
  <dimension ref="A1:T53"/>
  <sheetViews>
    <sheetView tabSelected="1" workbookViewId="0">
      <selection activeCell="Q20" sqref="Q20"/>
    </sheetView>
  </sheetViews>
  <sheetFormatPr defaultRowHeight="15" x14ac:dyDescent="0.25"/>
  <cols>
    <col min="1" max="1" width="7.85546875" style="5" customWidth="1"/>
    <col min="2" max="2" width="5.140625" style="5" customWidth="1"/>
    <col min="3" max="3" width="42.85546875" style="5" customWidth="1"/>
    <col min="4" max="5" width="11.7109375" style="5" customWidth="1"/>
    <col min="6" max="10" width="9.7109375" style="5" customWidth="1"/>
    <col min="11" max="11" width="11.7109375" style="5" customWidth="1"/>
    <col min="12" max="14" width="9.140625" style="5"/>
    <col min="15" max="15" width="10.85546875" style="5" customWidth="1"/>
    <col min="16" max="16" width="21.7109375" style="5" customWidth="1"/>
    <col min="17" max="17" width="9.140625" style="5"/>
    <col min="18" max="18" width="12.42578125" style="5" bestFit="1" customWidth="1"/>
    <col min="19" max="255" width="9.140625" style="5"/>
    <col min="256" max="256" width="5.140625" style="5" customWidth="1"/>
    <col min="257" max="257" width="35.140625" style="5" customWidth="1"/>
    <col min="258" max="258" width="10.85546875" style="5" customWidth="1"/>
    <col min="259" max="259" width="10.7109375" style="5" customWidth="1"/>
    <col min="260" max="263" width="9.140625" style="5"/>
    <col min="264" max="264" width="9.7109375" style="5" customWidth="1"/>
    <col min="265" max="511" width="9.140625" style="5"/>
    <col min="512" max="512" width="5.140625" style="5" customWidth="1"/>
    <col min="513" max="513" width="35.140625" style="5" customWidth="1"/>
    <col min="514" max="514" width="10.85546875" style="5" customWidth="1"/>
    <col min="515" max="515" width="10.7109375" style="5" customWidth="1"/>
    <col min="516" max="519" width="9.140625" style="5"/>
    <col min="520" max="520" width="9.7109375" style="5" customWidth="1"/>
    <col min="521" max="767" width="9.140625" style="5"/>
    <col min="768" max="768" width="5.140625" style="5" customWidth="1"/>
    <col min="769" max="769" width="35.140625" style="5" customWidth="1"/>
    <col min="770" max="770" width="10.85546875" style="5" customWidth="1"/>
    <col min="771" max="771" width="10.7109375" style="5" customWidth="1"/>
    <col min="772" max="775" width="9.140625" style="5"/>
    <col min="776" max="776" width="9.7109375" style="5" customWidth="1"/>
    <col min="777" max="1023" width="9.140625" style="5"/>
    <col min="1024" max="1024" width="5.140625" style="5" customWidth="1"/>
    <col min="1025" max="1025" width="35.140625" style="5" customWidth="1"/>
    <col min="1026" max="1026" width="10.85546875" style="5" customWidth="1"/>
    <col min="1027" max="1027" width="10.7109375" style="5" customWidth="1"/>
    <col min="1028" max="1031" width="9.140625" style="5"/>
    <col min="1032" max="1032" width="9.7109375" style="5" customWidth="1"/>
    <col min="1033" max="1279" width="9.140625" style="5"/>
    <col min="1280" max="1280" width="5.140625" style="5" customWidth="1"/>
    <col min="1281" max="1281" width="35.140625" style="5" customWidth="1"/>
    <col min="1282" max="1282" width="10.85546875" style="5" customWidth="1"/>
    <col min="1283" max="1283" width="10.7109375" style="5" customWidth="1"/>
    <col min="1284" max="1287" width="9.140625" style="5"/>
    <col min="1288" max="1288" width="9.7109375" style="5" customWidth="1"/>
    <col min="1289" max="1535" width="9.140625" style="5"/>
    <col min="1536" max="1536" width="5.140625" style="5" customWidth="1"/>
    <col min="1537" max="1537" width="35.140625" style="5" customWidth="1"/>
    <col min="1538" max="1538" width="10.85546875" style="5" customWidth="1"/>
    <col min="1539" max="1539" width="10.7109375" style="5" customWidth="1"/>
    <col min="1540" max="1543" width="9.140625" style="5"/>
    <col min="1544" max="1544" width="9.7109375" style="5" customWidth="1"/>
    <col min="1545" max="1791" width="9.140625" style="5"/>
    <col min="1792" max="1792" width="5.140625" style="5" customWidth="1"/>
    <col min="1793" max="1793" width="35.140625" style="5" customWidth="1"/>
    <col min="1794" max="1794" width="10.85546875" style="5" customWidth="1"/>
    <col min="1795" max="1795" width="10.7109375" style="5" customWidth="1"/>
    <col min="1796" max="1799" width="9.140625" style="5"/>
    <col min="1800" max="1800" width="9.7109375" style="5" customWidth="1"/>
    <col min="1801" max="2047" width="9.140625" style="5"/>
    <col min="2048" max="2048" width="5.140625" style="5" customWidth="1"/>
    <col min="2049" max="2049" width="35.140625" style="5" customWidth="1"/>
    <col min="2050" max="2050" width="10.85546875" style="5" customWidth="1"/>
    <col min="2051" max="2051" width="10.7109375" style="5" customWidth="1"/>
    <col min="2052" max="2055" width="9.140625" style="5"/>
    <col min="2056" max="2056" width="9.7109375" style="5" customWidth="1"/>
    <col min="2057" max="2303" width="9.140625" style="5"/>
    <col min="2304" max="2304" width="5.140625" style="5" customWidth="1"/>
    <col min="2305" max="2305" width="35.140625" style="5" customWidth="1"/>
    <col min="2306" max="2306" width="10.85546875" style="5" customWidth="1"/>
    <col min="2307" max="2307" width="10.7109375" style="5" customWidth="1"/>
    <col min="2308" max="2311" width="9.140625" style="5"/>
    <col min="2312" max="2312" width="9.7109375" style="5" customWidth="1"/>
    <col min="2313" max="2559" width="9.140625" style="5"/>
    <col min="2560" max="2560" width="5.140625" style="5" customWidth="1"/>
    <col min="2561" max="2561" width="35.140625" style="5" customWidth="1"/>
    <col min="2562" max="2562" width="10.85546875" style="5" customWidth="1"/>
    <col min="2563" max="2563" width="10.7109375" style="5" customWidth="1"/>
    <col min="2564" max="2567" width="9.140625" style="5"/>
    <col min="2568" max="2568" width="9.7109375" style="5" customWidth="1"/>
    <col min="2569" max="2815" width="9.140625" style="5"/>
    <col min="2816" max="2816" width="5.140625" style="5" customWidth="1"/>
    <col min="2817" max="2817" width="35.140625" style="5" customWidth="1"/>
    <col min="2818" max="2818" width="10.85546875" style="5" customWidth="1"/>
    <col min="2819" max="2819" width="10.7109375" style="5" customWidth="1"/>
    <col min="2820" max="2823" width="9.140625" style="5"/>
    <col min="2824" max="2824" width="9.7109375" style="5" customWidth="1"/>
    <col min="2825" max="3071" width="9.140625" style="5"/>
    <col min="3072" max="3072" width="5.140625" style="5" customWidth="1"/>
    <col min="3073" max="3073" width="35.140625" style="5" customWidth="1"/>
    <col min="3074" max="3074" width="10.85546875" style="5" customWidth="1"/>
    <col min="3075" max="3075" width="10.7109375" style="5" customWidth="1"/>
    <col min="3076" max="3079" width="9.140625" style="5"/>
    <col min="3080" max="3080" width="9.7109375" style="5" customWidth="1"/>
    <col min="3081" max="3327" width="9.140625" style="5"/>
    <col min="3328" max="3328" width="5.140625" style="5" customWidth="1"/>
    <col min="3329" max="3329" width="35.140625" style="5" customWidth="1"/>
    <col min="3330" max="3330" width="10.85546875" style="5" customWidth="1"/>
    <col min="3331" max="3331" width="10.7109375" style="5" customWidth="1"/>
    <col min="3332" max="3335" width="9.140625" style="5"/>
    <col min="3336" max="3336" width="9.7109375" style="5" customWidth="1"/>
    <col min="3337" max="3583" width="9.140625" style="5"/>
    <col min="3584" max="3584" width="5.140625" style="5" customWidth="1"/>
    <col min="3585" max="3585" width="35.140625" style="5" customWidth="1"/>
    <col min="3586" max="3586" width="10.85546875" style="5" customWidth="1"/>
    <col min="3587" max="3587" width="10.7109375" style="5" customWidth="1"/>
    <col min="3588" max="3591" width="9.140625" style="5"/>
    <col min="3592" max="3592" width="9.7109375" style="5" customWidth="1"/>
    <col min="3593" max="3839" width="9.140625" style="5"/>
    <col min="3840" max="3840" width="5.140625" style="5" customWidth="1"/>
    <col min="3841" max="3841" width="35.140625" style="5" customWidth="1"/>
    <col min="3842" max="3842" width="10.85546875" style="5" customWidth="1"/>
    <col min="3843" max="3843" width="10.7109375" style="5" customWidth="1"/>
    <col min="3844" max="3847" width="9.140625" style="5"/>
    <col min="3848" max="3848" width="9.7109375" style="5" customWidth="1"/>
    <col min="3849" max="4095" width="9.140625" style="5"/>
    <col min="4096" max="4096" width="5.140625" style="5" customWidth="1"/>
    <col min="4097" max="4097" width="35.140625" style="5" customWidth="1"/>
    <col min="4098" max="4098" width="10.85546875" style="5" customWidth="1"/>
    <col min="4099" max="4099" width="10.7109375" style="5" customWidth="1"/>
    <col min="4100" max="4103" width="9.140625" style="5"/>
    <col min="4104" max="4104" width="9.7109375" style="5" customWidth="1"/>
    <col min="4105" max="4351" width="9.140625" style="5"/>
    <col min="4352" max="4352" width="5.140625" style="5" customWidth="1"/>
    <col min="4353" max="4353" width="35.140625" style="5" customWidth="1"/>
    <col min="4354" max="4354" width="10.85546875" style="5" customWidth="1"/>
    <col min="4355" max="4355" width="10.7109375" style="5" customWidth="1"/>
    <col min="4356" max="4359" width="9.140625" style="5"/>
    <col min="4360" max="4360" width="9.7109375" style="5" customWidth="1"/>
    <col min="4361" max="4607" width="9.140625" style="5"/>
    <col min="4608" max="4608" width="5.140625" style="5" customWidth="1"/>
    <col min="4609" max="4609" width="35.140625" style="5" customWidth="1"/>
    <col min="4610" max="4610" width="10.85546875" style="5" customWidth="1"/>
    <col min="4611" max="4611" width="10.7109375" style="5" customWidth="1"/>
    <col min="4612" max="4615" width="9.140625" style="5"/>
    <col min="4616" max="4616" width="9.7109375" style="5" customWidth="1"/>
    <col min="4617" max="4863" width="9.140625" style="5"/>
    <col min="4864" max="4864" width="5.140625" style="5" customWidth="1"/>
    <col min="4865" max="4865" width="35.140625" style="5" customWidth="1"/>
    <col min="4866" max="4866" width="10.85546875" style="5" customWidth="1"/>
    <col min="4867" max="4867" width="10.7109375" style="5" customWidth="1"/>
    <col min="4868" max="4871" width="9.140625" style="5"/>
    <col min="4872" max="4872" width="9.7109375" style="5" customWidth="1"/>
    <col min="4873" max="5119" width="9.140625" style="5"/>
    <col min="5120" max="5120" width="5.140625" style="5" customWidth="1"/>
    <col min="5121" max="5121" width="35.140625" style="5" customWidth="1"/>
    <col min="5122" max="5122" width="10.85546875" style="5" customWidth="1"/>
    <col min="5123" max="5123" width="10.7109375" style="5" customWidth="1"/>
    <col min="5124" max="5127" width="9.140625" style="5"/>
    <col min="5128" max="5128" width="9.7109375" style="5" customWidth="1"/>
    <col min="5129" max="5375" width="9.140625" style="5"/>
    <col min="5376" max="5376" width="5.140625" style="5" customWidth="1"/>
    <col min="5377" max="5377" width="35.140625" style="5" customWidth="1"/>
    <col min="5378" max="5378" width="10.85546875" style="5" customWidth="1"/>
    <col min="5379" max="5379" width="10.7109375" style="5" customWidth="1"/>
    <col min="5380" max="5383" width="9.140625" style="5"/>
    <col min="5384" max="5384" width="9.7109375" style="5" customWidth="1"/>
    <col min="5385" max="5631" width="9.140625" style="5"/>
    <col min="5632" max="5632" width="5.140625" style="5" customWidth="1"/>
    <col min="5633" max="5633" width="35.140625" style="5" customWidth="1"/>
    <col min="5634" max="5634" width="10.85546875" style="5" customWidth="1"/>
    <col min="5635" max="5635" width="10.7109375" style="5" customWidth="1"/>
    <col min="5636" max="5639" width="9.140625" style="5"/>
    <col min="5640" max="5640" width="9.7109375" style="5" customWidth="1"/>
    <col min="5641" max="5887" width="9.140625" style="5"/>
    <col min="5888" max="5888" width="5.140625" style="5" customWidth="1"/>
    <col min="5889" max="5889" width="35.140625" style="5" customWidth="1"/>
    <col min="5890" max="5890" width="10.85546875" style="5" customWidth="1"/>
    <col min="5891" max="5891" width="10.7109375" style="5" customWidth="1"/>
    <col min="5892" max="5895" width="9.140625" style="5"/>
    <col min="5896" max="5896" width="9.7109375" style="5" customWidth="1"/>
    <col min="5897" max="6143" width="9.140625" style="5"/>
    <col min="6144" max="6144" width="5.140625" style="5" customWidth="1"/>
    <col min="6145" max="6145" width="35.140625" style="5" customWidth="1"/>
    <col min="6146" max="6146" width="10.85546875" style="5" customWidth="1"/>
    <col min="6147" max="6147" width="10.7109375" style="5" customWidth="1"/>
    <col min="6148" max="6151" width="9.140625" style="5"/>
    <col min="6152" max="6152" width="9.7109375" style="5" customWidth="1"/>
    <col min="6153" max="6399" width="9.140625" style="5"/>
    <col min="6400" max="6400" width="5.140625" style="5" customWidth="1"/>
    <col min="6401" max="6401" width="35.140625" style="5" customWidth="1"/>
    <col min="6402" max="6402" width="10.85546875" style="5" customWidth="1"/>
    <col min="6403" max="6403" width="10.7109375" style="5" customWidth="1"/>
    <col min="6404" max="6407" width="9.140625" style="5"/>
    <col min="6408" max="6408" width="9.7109375" style="5" customWidth="1"/>
    <col min="6409" max="6655" width="9.140625" style="5"/>
    <col min="6656" max="6656" width="5.140625" style="5" customWidth="1"/>
    <col min="6657" max="6657" width="35.140625" style="5" customWidth="1"/>
    <col min="6658" max="6658" width="10.85546875" style="5" customWidth="1"/>
    <col min="6659" max="6659" width="10.7109375" style="5" customWidth="1"/>
    <col min="6660" max="6663" width="9.140625" style="5"/>
    <col min="6664" max="6664" width="9.7109375" style="5" customWidth="1"/>
    <col min="6665" max="6911" width="9.140625" style="5"/>
    <col min="6912" max="6912" width="5.140625" style="5" customWidth="1"/>
    <col min="6913" max="6913" width="35.140625" style="5" customWidth="1"/>
    <col min="6914" max="6914" width="10.85546875" style="5" customWidth="1"/>
    <col min="6915" max="6915" width="10.7109375" style="5" customWidth="1"/>
    <col min="6916" max="6919" width="9.140625" style="5"/>
    <col min="6920" max="6920" width="9.7109375" style="5" customWidth="1"/>
    <col min="6921" max="7167" width="9.140625" style="5"/>
    <col min="7168" max="7168" width="5.140625" style="5" customWidth="1"/>
    <col min="7169" max="7169" width="35.140625" style="5" customWidth="1"/>
    <col min="7170" max="7170" width="10.85546875" style="5" customWidth="1"/>
    <col min="7171" max="7171" width="10.7109375" style="5" customWidth="1"/>
    <col min="7172" max="7175" width="9.140625" style="5"/>
    <col min="7176" max="7176" width="9.7109375" style="5" customWidth="1"/>
    <col min="7177" max="7423" width="9.140625" style="5"/>
    <col min="7424" max="7424" width="5.140625" style="5" customWidth="1"/>
    <col min="7425" max="7425" width="35.140625" style="5" customWidth="1"/>
    <col min="7426" max="7426" width="10.85546875" style="5" customWidth="1"/>
    <col min="7427" max="7427" width="10.7109375" style="5" customWidth="1"/>
    <col min="7428" max="7431" width="9.140625" style="5"/>
    <col min="7432" max="7432" width="9.7109375" style="5" customWidth="1"/>
    <col min="7433" max="7679" width="9.140625" style="5"/>
    <col min="7680" max="7680" width="5.140625" style="5" customWidth="1"/>
    <col min="7681" max="7681" width="35.140625" style="5" customWidth="1"/>
    <col min="7682" max="7682" width="10.85546875" style="5" customWidth="1"/>
    <col min="7683" max="7683" width="10.7109375" style="5" customWidth="1"/>
    <col min="7684" max="7687" width="9.140625" style="5"/>
    <col min="7688" max="7688" width="9.7109375" style="5" customWidth="1"/>
    <col min="7689" max="7935" width="9.140625" style="5"/>
    <col min="7936" max="7936" width="5.140625" style="5" customWidth="1"/>
    <col min="7937" max="7937" width="35.140625" style="5" customWidth="1"/>
    <col min="7938" max="7938" width="10.85546875" style="5" customWidth="1"/>
    <col min="7939" max="7939" width="10.7109375" style="5" customWidth="1"/>
    <col min="7940" max="7943" width="9.140625" style="5"/>
    <col min="7944" max="7944" width="9.7109375" style="5" customWidth="1"/>
    <col min="7945" max="8191" width="9.140625" style="5"/>
    <col min="8192" max="8192" width="5.140625" style="5" customWidth="1"/>
    <col min="8193" max="8193" width="35.140625" style="5" customWidth="1"/>
    <col min="8194" max="8194" width="10.85546875" style="5" customWidth="1"/>
    <col min="8195" max="8195" width="10.7109375" style="5" customWidth="1"/>
    <col min="8196" max="8199" width="9.140625" style="5"/>
    <col min="8200" max="8200" width="9.7109375" style="5" customWidth="1"/>
    <col min="8201" max="8447" width="9.140625" style="5"/>
    <col min="8448" max="8448" width="5.140625" style="5" customWidth="1"/>
    <col min="8449" max="8449" width="35.140625" style="5" customWidth="1"/>
    <col min="8450" max="8450" width="10.85546875" style="5" customWidth="1"/>
    <col min="8451" max="8451" width="10.7109375" style="5" customWidth="1"/>
    <col min="8452" max="8455" width="9.140625" style="5"/>
    <col min="8456" max="8456" width="9.7109375" style="5" customWidth="1"/>
    <col min="8457" max="8703" width="9.140625" style="5"/>
    <col min="8704" max="8704" width="5.140625" style="5" customWidth="1"/>
    <col min="8705" max="8705" width="35.140625" style="5" customWidth="1"/>
    <col min="8706" max="8706" width="10.85546875" style="5" customWidth="1"/>
    <col min="8707" max="8707" width="10.7109375" style="5" customWidth="1"/>
    <col min="8708" max="8711" width="9.140625" style="5"/>
    <col min="8712" max="8712" width="9.7109375" style="5" customWidth="1"/>
    <col min="8713" max="8959" width="9.140625" style="5"/>
    <col min="8960" max="8960" width="5.140625" style="5" customWidth="1"/>
    <col min="8961" max="8961" width="35.140625" style="5" customWidth="1"/>
    <col min="8962" max="8962" width="10.85546875" style="5" customWidth="1"/>
    <col min="8963" max="8963" width="10.7109375" style="5" customWidth="1"/>
    <col min="8964" max="8967" width="9.140625" style="5"/>
    <col min="8968" max="8968" width="9.7109375" style="5" customWidth="1"/>
    <col min="8969" max="9215" width="9.140625" style="5"/>
    <col min="9216" max="9216" width="5.140625" style="5" customWidth="1"/>
    <col min="9217" max="9217" width="35.140625" style="5" customWidth="1"/>
    <col min="9218" max="9218" width="10.85546875" style="5" customWidth="1"/>
    <col min="9219" max="9219" width="10.7109375" style="5" customWidth="1"/>
    <col min="9220" max="9223" width="9.140625" style="5"/>
    <col min="9224" max="9224" width="9.7109375" style="5" customWidth="1"/>
    <col min="9225" max="9471" width="9.140625" style="5"/>
    <col min="9472" max="9472" width="5.140625" style="5" customWidth="1"/>
    <col min="9473" max="9473" width="35.140625" style="5" customWidth="1"/>
    <col min="9474" max="9474" width="10.85546875" style="5" customWidth="1"/>
    <col min="9475" max="9475" width="10.7109375" style="5" customWidth="1"/>
    <col min="9476" max="9479" width="9.140625" style="5"/>
    <col min="9480" max="9480" width="9.7109375" style="5" customWidth="1"/>
    <col min="9481" max="9727" width="9.140625" style="5"/>
    <col min="9728" max="9728" width="5.140625" style="5" customWidth="1"/>
    <col min="9729" max="9729" width="35.140625" style="5" customWidth="1"/>
    <col min="9730" max="9730" width="10.85546875" style="5" customWidth="1"/>
    <col min="9731" max="9731" width="10.7109375" style="5" customWidth="1"/>
    <col min="9732" max="9735" width="9.140625" style="5"/>
    <col min="9736" max="9736" width="9.7109375" style="5" customWidth="1"/>
    <col min="9737" max="9983" width="9.140625" style="5"/>
    <col min="9984" max="9984" width="5.140625" style="5" customWidth="1"/>
    <col min="9985" max="9985" width="35.140625" style="5" customWidth="1"/>
    <col min="9986" max="9986" width="10.85546875" style="5" customWidth="1"/>
    <col min="9987" max="9987" width="10.7109375" style="5" customWidth="1"/>
    <col min="9988" max="9991" width="9.140625" style="5"/>
    <col min="9992" max="9992" width="9.7109375" style="5" customWidth="1"/>
    <col min="9993" max="10239" width="9.140625" style="5"/>
    <col min="10240" max="10240" width="5.140625" style="5" customWidth="1"/>
    <col min="10241" max="10241" width="35.140625" style="5" customWidth="1"/>
    <col min="10242" max="10242" width="10.85546875" style="5" customWidth="1"/>
    <col min="10243" max="10243" width="10.7109375" style="5" customWidth="1"/>
    <col min="10244" max="10247" width="9.140625" style="5"/>
    <col min="10248" max="10248" width="9.7109375" style="5" customWidth="1"/>
    <col min="10249" max="10495" width="9.140625" style="5"/>
    <col min="10496" max="10496" width="5.140625" style="5" customWidth="1"/>
    <col min="10497" max="10497" width="35.140625" style="5" customWidth="1"/>
    <col min="10498" max="10498" width="10.85546875" style="5" customWidth="1"/>
    <col min="10499" max="10499" width="10.7109375" style="5" customWidth="1"/>
    <col min="10500" max="10503" width="9.140625" style="5"/>
    <col min="10504" max="10504" width="9.7109375" style="5" customWidth="1"/>
    <col min="10505" max="10751" width="9.140625" style="5"/>
    <col min="10752" max="10752" width="5.140625" style="5" customWidth="1"/>
    <col min="10753" max="10753" width="35.140625" style="5" customWidth="1"/>
    <col min="10754" max="10754" width="10.85546875" style="5" customWidth="1"/>
    <col min="10755" max="10755" width="10.7109375" style="5" customWidth="1"/>
    <col min="10756" max="10759" width="9.140625" style="5"/>
    <col min="10760" max="10760" width="9.7109375" style="5" customWidth="1"/>
    <col min="10761" max="11007" width="9.140625" style="5"/>
    <col min="11008" max="11008" width="5.140625" style="5" customWidth="1"/>
    <col min="11009" max="11009" width="35.140625" style="5" customWidth="1"/>
    <col min="11010" max="11010" width="10.85546875" style="5" customWidth="1"/>
    <col min="11011" max="11011" width="10.7109375" style="5" customWidth="1"/>
    <col min="11012" max="11015" width="9.140625" style="5"/>
    <col min="11016" max="11016" width="9.7109375" style="5" customWidth="1"/>
    <col min="11017" max="11263" width="9.140625" style="5"/>
    <col min="11264" max="11264" width="5.140625" style="5" customWidth="1"/>
    <col min="11265" max="11265" width="35.140625" style="5" customWidth="1"/>
    <col min="11266" max="11266" width="10.85546875" style="5" customWidth="1"/>
    <col min="11267" max="11267" width="10.7109375" style="5" customWidth="1"/>
    <col min="11268" max="11271" width="9.140625" style="5"/>
    <col min="11272" max="11272" width="9.7109375" style="5" customWidth="1"/>
    <col min="11273" max="11519" width="9.140625" style="5"/>
    <col min="11520" max="11520" width="5.140625" style="5" customWidth="1"/>
    <col min="11521" max="11521" width="35.140625" style="5" customWidth="1"/>
    <col min="11522" max="11522" width="10.85546875" style="5" customWidth="1"/>
    <col min="11523" max="11523" width="10.7109375" style="5" customWidth="1"/>
    <col min="11524" max="11527" width="9.140625" style="5"/>
    <col min="11528" max="11528" width="9.7109375" style="5" customWidth="1"/>
    <col min="11529" max="11775" width="9.140625" style="5"/>
    <col min="11776" max="11776" width="5.140625" style="5" customWidth="1"/>
    <col min="11777" max="11777" width="35.140625" style="5" customWidth="1"/>
    <col min="11778" max="11778" width="10.85546875" style="5" customWidth="1"/>
    <col min="11779" max="11779" width="10.7109375" style="5" customWidth="1"/>
    <col min="11780" max="11783" width="9.140625" style="5"/>
    <col min="11784" max="11784" width="9.7109375" style="5" customWidth="1"/>
    <col min="11785" max="12031" width="9.140625" style="5"/>
    <col min="12032" max="12032" width="5.140625" style="5" customWidth="1"/>
    <col min="12033" max="12033" width="35.140625" style="5" customWidth="1"/>
    <col min="12034" max="12034" width="10.85546875" style="5" customWidth="1"/>
    <col min="12035" max="12035" width="10.7109375" style="5" customWidth="1"/>
    <col min="12036" max="12039" width="9.140625" style="5"/>
    <col min="12040" max="12040" width="9.7109375" style="5" customWidth="1"/>
    <col min="12041" max="12287" width="9.140625" style="5"/>
    <col min="12288" max="12288" width="5.140625" style="5" customWidth="1"/>
    <col min="12289" max="12289" width="35.140625" style="5" customWidth="1"/>
    <col min="12290" max="12290" width="10.85546875" style="5" customWidth="1"/>
    <col min="12291" max="12291" width="10.7109375" style="5" customWidth="1"/>
    <col min="12292" max="12295" width="9.140625" style="5"/>
    <col min="12296" max="12296" width="9.7109375" style="5" customWidth="1"/>
    <col min="12297" max="12543" width="9.140625" style="5"/>
    <col min="12544" max="12544" width="5.140625" style="5" customWidth="1"/>
    <col min="12545" max="12545" width="35.140625" style="5" customWidth="1"/>
    <col min="12546" max="12546" width="10.85546875" style="5" customWidth="1"/>
    <col min="12547" max="12547" width="10.7109375" style="5" customWidth="1"/>
    <col min="12548" max="12551" width="9.140625" style="5"/>
    <col min="12552" max="12552" width="9.7109375" style="5" customWidth="1"/>
    <col min="12553" max="12799" width="9.140625" style="5"/>
    <col min="12800" max="12800" width="5.140625" style="5" customWidth="1"/>
    <col min="12801" max="12801" width="35.140625" style="5" customWidth="1"/>
    <col min="12802" max="12802" width="10.85546875" style="5" customWidth="1"/>
    <col min="12803" max="12803" width="10.7109375" style="5" customWidth="1"/>
    <col min="12804" max="12807" width="9.140625" style="5"/>
    <col min="12808" max="12808" width="9.7109375" style="5" customWidth="1"/>
    <col min="12809" max="13055" width="9.140625" style="5"/>
    <col min="13056" max="13056" width="5.140625" style="5" customWidth="1"/>
    <col min="13057" max="13057" width="35.140625" style="5" customWidth="1"/>
    <col min="13058" max="13058" width="10.85546875" style="5" customWidth="1"/>
    <col min="13059" max="13059" width="10.7109375" style="5" customWidth="1"/>
    <col min="13060" max="13063" width="9.140625" style="5"/>
    <col min="13064" max="13064" width="9.7109375" style="5" customWidth="1"/>
    <col min="13065" max="13311" width="9.140625" style="5"/>
    <col min="13312" max="13312" width="5.140625" style="5" customWidth="1"/>
    <col min="13313" max="13313" width="35.140625" style="5" customWidth="1"/>
    <col min="13314" max="13314" width="10.85546875" style="5" customWidth="1"/>
    <col min="13315" max="13315" width="10.7109375" style="5" customWidth="1"/>
    <col min="13316" max="13319" width="9.140625" style="5"/>
    <col min="13320" max="13320" width="9.7109375" style="5" customWidth="1"/>
    <col min="13321" max="13567" width="9.140625" style="5"/>
    <col min="13568" max="13568" width="5.140625" style="5" customWidth="1"/>
    <col min="13569" max="13569" width="35.140625" style="5" customWidth="1"/>
    <col min="13570" max="13570" width="10.85546875" style="5" customWidth="1"/>
    <col min="13571" max="13571" width="10.7109375" style="5" customWidth="1"/>
    <col min="13572" max="13575" width="9.140625" style="5"/>
    <col min="13576" max="13576" width="9.7109375" style="5" customWidth="1"/>
    <col min="13577" max="13823" width="9.140625" style="5"/>
    <col min="13824" max="13824" width="5.140625" style="5" customWidth="1"/>
    <col min="13825" max="13825" width="35.140625" style="5" customWidth="1"/>
    <col min="13826" max="13826" width="10.85546875" style="5" customWidth="1"/>
    <col min="13827" max="13827" width="10.7109375" style="5" customWidth="1"/>
    <col min="13828" max="13831" width="9.140625" style="5"/>
    <col min="13832" max="13832" width="9.7109375" style="5" customWidth="1"/>
    <col min="13833" max="14079" width="9.140625" style="5"/>
    <col min="14080" max="14080" width="5.140625" style="5" customWidth="1"/>
    <col min="14081" max="14081" width="35.140625" style="5" customWidth="1"/>
    <col min="14082" max="14082" width="10.85546875" style="5" customWidth="1"/>
    <col min="14083" max="14083" width="10.7109375" style="5" customWidth="1"/>
    <col min="14084" max="14087" width="9.140625" style="5"/>
    <col min="14088" max="14088" width="9.7109375" style="5" customWidth="1"/>
    <col min="14089" max="14335" width="9.140625" style="5"/>
    <col min="14336" max="14336" width="5.140625" style="5" customWidth="1"/>
    <col min="14337" max="14337" width="35.140625" style="5" customWidth="1"/>
    <col min="14338" max="14338" width="10.85546875" style="5" customWidth="1"/>
    <col min="14339" max="14339" width="10.7109375" style="5" customWidth="1"/>
    <col min="14340" max="14343" width="9.140625" style="5"/>
    <col min="14344" max="14344" width="9.7109375" style="5" customWidth="1"/>
    <col min="14345" max="14591" width="9.140625" style="5"/>
    <col min="14592" max="14592" width="5.140625" style="5" customWidth="1"/>
    <col min="14593" max="14593" width="35.140625" style="5" customWidth="1"/>
    <col min="14594" max="14594" width="10.85546875" style="5" customWidth="1"/>
    <col min="14595" max="14595" width="10.7109375" style="5" customWidth="1"/>
    <col min="14596" max="14599" width="9.140625" style="5"/>
    <col min="14600" max="14600" width="9.7109375" style="5" customWidth="1"/>
    <col min="14601" max="14847" width="9.140625" style="5"/>
    <col min="14848" max="14848" width="5.140625" style="5" customWidth="1"/>
    <col min="14849" max="14849" width="35.140625" style="5" customWidth="1"/>
    <col min="14850" max="14850" width="10.85546875" style="5" customWidth="1"/>
    <col min="14851" max="14851" width="10.7109375" style="5" customWidth="1"/>
    <col min="14852" max="14855" width="9.140625" style="5"/>
    <col min="14856" max="14856" width="9.7109375" style="5" customWidth="1"/>
    <col min="14857" max="15103" width="9.140625" style="5"/>
    <col min="15104" max="15104" width="5.140625" style="5" customWidth="1"/>
    <col min="15105" max="15105" width="35.140625" style="5" customWidth="1"/>
    <col min="15106" max="15106" width="10.85546875" style="5" customWidth="1"/>
    <col min="15107" max="15107" width="10.7109375" style="5" customWidth="1"/>
    <col min="15108" max="15111" width="9.140625" style="5"/>
    <col min="15112" max="15112" width="9.7109375" style="5" customWidth="1"/>
    <col min="15113" max="15359" width="9.140625" style="5"/>
    <col min="15360" max="15360" width="5.140625" style="5" customWidth="1"/>
    <col min="15361" max="15361" width="35.140625" style="5" customWidth="1"/>
    <col min="15362" max="15362" width="10.85546875" style="5" customWidth="1"/>
    <col min="15363" max="15363" width="10.7109375" style="5" customWidth="1"/>
    <col min="15364" max="15367" width="9.140625" style="5"/>
    <col min="15368" max="15368" width="9.7109375" style="5" customWidth="1"/>
    <col min="15369" max="15615" width="9.140625" style="5"/>
    <col min="15616" max="15616" width="5.140625" style="5" customWidth="1"/>
    <col min="15617" max="15617" width="35.140625" style="5" customWidth="1"/>
    <col min="15618" max="15618" width="10.85546875" style="5" customWidth="1"/>
    <col min="15619" max="15619" width="10.7109375" style="5" customWidth="1"/>
    <col min="15620" max="15623" width="9.140625" style="5"/>
    <col min="15624" max="15624" width="9.7109375" style="5" customWidth="1"/>
    <col min="15625" max="15871" width="9.140625" style="5"/>
    <col min="15872" max="15872" width="5.140625" style="5" customWidth="1"/>
    <col min="15873" max="15873" width="35.140625" style="5" customWidth="1"/>
    <col min="15874" max="15874" width="10.85546875" style="5" customWidth="1"/>
    <col min="15875" max="15875" width="10.7109375" style="5" customWidth="1"/>
    <col min="15876" max="15879" width="9.140625" style="5"/>
    <col min="15880" max="15880" width="9.7109375" style="5" customWidth="1"/>
    <col min="15881" max="16127" width="9.140625" style="5"/>
    <col min="16128" max="16128" width="5.140625" style="5" customWidth="1"/>
    <col min="16129" max="16129" width="35.140625" style="5" customWidth="1"/>
    <col min="16130" max="16130" width="10.85546875" style="5" customWidth="1"/>
    <col min="16131" max="16131" width="10.7109375" style="5" customWidth="1"/>
    <col min="16132" max="16135" width="9.140625" style="5"/>
    <col min="16136" max="16136" width="9.7109375" style="5" customWidth="1"/>
    <col min="16137" max="16384" width="9.140625" style="5"/>
  </cols>
  <sheetData>
    <row r="1" spans="1:20" x14ac:dyDescent="0.25">
      <c r="I1" s="1" t="s">
        <v>36</v>
      </c>
      <c r="J1" s="1"/>
      <c r="K1" s="1"/>
      <c r="L1" s="1"/>
    </row>
    <row r="2" spans="1:20" ht="15" customHeight="1" x14ac:dyDescent="0.25">
      <c r="A2" s="6"/>
      <c r="B2" s="6"/>
      <c r="C2" s="6"/>
      <c r="D2" s="6"/>
      <c r="E2" s="6"/>
      <c r="F2" s="6"/>
      <c r="G2" s="6"/>
      <c r="H2" s="6"/>
      <c r="I2" s="1" t="s">
        <v>37</v>
      </c>
      <c r="J2" s="1"/>
      <c r="K2" s="1"/>
      <c r="L2" s="2"/>
      <c r="M2" s="7"/>
    </row>
    <row r="3" spans="1:20" x14ac:dyDescent="0.25">
      <c r="A3" s="6"/>
      <c r="B3" s="6"/>
      <c r="C3" s="6"/>
      <c r="D3" s="6"/>
      <c r="E3" s="6"/>
      <c r="F3" s="6"/>
      <c r="G3" s="6"/>
      <c r="H3" s="6"/>
      <c r="I3" s="3" t="s">
        <v>38</v>
      </c>
      <c r="J3" s="3"/>
      <c r="K3" s="3"/>
      <c r="L3" s="4"/>
    </row>
    <row r="4" spans="1:20" x14ac:dyDescent="0.25">
      <c r="A4" s="6"/>
      <c r="B4" s="6"/>
      <c r="C4" s="6"/>
      <c r="D4" s="6"/>
      <c r="E4" s="6"/>
      <c r="F4" s="6"/>
      <c r="G4" s="6"/>
      <c r="H4" s="6"/>
      <c r="I4" s="99"/>
      <c r="J4" s="99"/>
      <c r="K4" s="99"/>
      <c r="L4" s="6"/>
    </row>
    <row r="5" spans="1:20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20" ht="15.75" x14ac:dyDescent="0.25">
      <c r="A6" s="6"/>
      <c r="B6" s="8" t="s">
        <v>32</v>
      </c>
      <c r="C6" s="8"/>
      <c r="D6" s="8"/>
      <c r="E6" s="8"/>
      <c r="F6" s="8"/>
      <c r="G6" s="8"/>
      <c r="H6" s="8"/>
      <c r="I6" s="8"/>
      <c r="J6" s="8"/>
      <c r="K6" s="8"/>
      <c r="L6" s="9"/>
    </row>
    <row r="7" spans="1:20" ht="15.75" thickBot="1" x14ac:dyDescent="0.3">
      <c r="A7" s="6"/>
      <c r="B7" s="10"/>
      <c r="C7" s="11"/>
      <c r="D7" s="12"/>
      <c r="E7" s="12"/>
      <c r="F7" s="12"/>
      <c r="G7" s="12"/>
      <c r="H7" s="12"/>
      <c r="I7" s="12"/>
      <c r="J7" s="12"/>
      <c r="K7" s="13"/>
      <c r="L7" s="13" t="s">
        <v>20</v>
      </c>
    </row>
    <row r="8" spans="1:20" ht="15.75" customHeight="1" thickBot="1" x14ac:dyDescent="0.3">
      <c r="A8" s="6"/>
      <c r="B8" s="24"/>
      <c r="C8" s="25" t="s">
        <v>0</v>
      </c>
      <c r="D8" s="26" t="s">
        <v>1</v>
      </c>
      <c r="E8" s="26" t="s">
        <v>2</v>
      </c>
      <c r="F8" s="100" t="s">
        <v>3</v>
      </c>
      <c r="G8" s="100"/>
      <c r="H8" s="100"/>
      <c r="I8" s="100"/>
      <c r="J8" s="27"/>
      <c r="K8" s="26" t="s">
        <v>4</v>
      </c>
      <c r="L8" s="101" t="s">
        <v>24</v>
      </c>
    </row>
    <row r="9" spans="1:20" x14ac:dyDescent="0.25">
      <c r="A9" s="6"/>
      <c r="B9" s="28"/>
      <c r="C9" s="29"/>
      <c r="D9" s="30"/>
      <c r="E9" s="30"/>
      <c r="F9" s="31" t="s">
        <v>5</v>
      </c>
      <c r="G9" s="32" t="s">
        <v>9</v>
      </c>
      <c r="H9" s="32" t="s">
        <v>6</v>
      </c>
      <c r="I9" s="32" t="s">
        <v>17</v>
      </c>
      <c r="J9" s="32" t="s">
        <v>14</v>
      </c>
      <c r="K9" s="33" t="s">
        <v>7</v>
      </c>
      <c r="L9" s="102"/>
      <c r="O9" s="14"/>
      <c r="P9" s="14"/>
      <c r="Q9" s="14"/>
      <c r="R9" s="14"/>
      <c r="S9" s="14"/>
      <c r="T9" s="14"/>
    </row>
    <row r="10" spans="1:20" x14ac:dyDescent="0.25">
      <c r="A10" s="6"/>
      <c r="B10" s="28"/>
      <c r="C10" s="29"/>
      <c r="D10" s="30"/>
      <c r="E10" s="30"/>
      <c r="F10" s="31" t="s">
        <v>8</v>
      </c>
      <c r="G10" s="32"/>
      <c r="H10" s="32"/>
      <c r="I10" s="32"/>
      <c r="J10" s="32" t="s">
        <v>15</v>
      </c>
      <c r="K10" s="33" t="s">
        <v>10</v>
      </c>
      <c r="L10" s="102"/>
      <c r="O10" s="14"/>
      <c r="P10" s="14"/>
      <c r="Q10" s="14"/>
      <c r="R10" s="14"/>
      <c r="S10" s="14"/>
      <c r="T10" s="14"/>
    </row>
    <row r="11" spans="1:20" ht="15.75" thickBot="1" x14ac:dyDescent="0.3">
      <c r="A11" s="6"/>
      <c r="B11" s="34"/>
      <c r="C11" s="35"/>
      <c r="D11" s="36"/>
      <c r="E11" s="36"/>
      <c r="F11" s="37"/>
      <c r="G11" s="38"/>
      <c r="H11" s="38"/>
      <c r="I11" s="38"/>
      <c r="J11" s="38"/>
      <c r="K11" s="39"/>
      <c r="L11" s="103"/>
      <c r="O11" s="14"/>
      <c r="P11" s="14"/>
      <c r="Q11" s="14"/>
      <c r="R11" s="14"/>
      <c r="S11" s="14"/>
      <c r="T11" s="14"/>
    </row>
    <row r="12" spans="1:20" ht="15.75" thickBot="1" x14ac:dyDescent="0.3">
      <c r="A12" s="6"/>
      <c r="B12" s="40" t="s">
        <v>23</v>
      </c>
      <c r="C12" s="41"/>
      <c r="D12" s="42">
        <f>D13+D15</f>
        <v>143707</v>
      </c>
      <c r="E12" s="42">
        <f t="shared" ref="E12:K12" si="0">E13+E15</f>
        <v>121434</v>
      </c>
      <c r="F12" s="43">
        <f t="shared" si="0"/>
        <v>18782</v>
      </c>
      <c r="G12" s="43">
        <f t="shared" si="0"/>
        <v>47471</v>
      </c>
      <c r="H12" s="44">
        <f t="shared" si="0"/>
        <v>55182</v>
      </c>
      <c r="I12" s="43">
        <f t="shared" si="0"/>
        <v>0</v>
      </c>
      <c r="J12" s="45">
        <f t="shared" si="0"/>
        <v>0</v>
      </c>
      <c r="K12" s="42">
        <f t="shared" si="0"/>
        <v>22273</v>
      </c>
      <c r="L12" s="46">
        <v>0</v>
      </c>
      <c r="M12" s="15"/>
      <c r="O12" s="14"/>
      <c r="P12" s="14"/>
      <c r="Q12" s="14"/>
      <c r="R12" s="14"/>
      <c r="S12" s="14"/>
      <c r="T12" s="14"/>
    </row>
    <row r="13" spans="1:20" ht="15.75" thickBot="1" x14ac:dyDescent="0.3">
      <c r="A13" s="6"/>
      <c r="B13" s="40" t="s">
        <v>22</v>
      </c>
      <c r="C13" s="41"/>
      <c r="D13" s="42">
        <f t="shared" ref="D13:K13" si="1">SUM(D14:D14)</f>
        <v>123253</v>
      </c>
      <c r="E13" s="42">
        <f t="shared" si="1"/>
        <v>107451</v>
      </c>
      <c r="F13" s="43">
        <f t="shared" si="1"/>
        <v>16902</v>
      </c>
      <c r="G13" s="43">
        <f t="shared" si="1"/>
        <v>43346</v>
      </c>
      <c r="H13" s="44">
        <f t="shared" si="1"/>
        <v>47203</v>
      </c>
      <c r="I13" s="43">
        <f t="shared" si="1"/>
        <v>0</v>
      </c>
      <c r="J13" s="45">
        <f t="shared" si="1"/>
        <v>0</v>
      </c>
      <c r="K13" s="42">
        <f t="shared" si="1"/>
        <v>15802</v>
      </c>
      <c r="L13" s="47"/>
      <c r="M13" s="15"/>
      <c r="O13" s="23"/>
      <c r="P13" s="23"/>
      <c r="Q13" s="23"/>
      <c r="R13" s="23"/>
      <c r="S13" s="23"/>
      <c r="T13" s="23"/>
    </row>
    <row r="14" spans="1:20" ht="15.75" thickBot="1" x14ac:dyDescent="0.3">
      <c r="A14" s="6"/>
      <c r="B14" s="48"/>
      <c r="C14" s="29" t="s">
        <v>25</v>
      </c>
      <c r="D14" s="49">
        <v>123253</v>
      </c>
      <c r="E14" s="50">
        <v>107451</v>
      </c>
      <c r="F14" s="51">
        <v>16902</v>
      </c>
      <c r="G14" s="52">
        <v>43346</v>
      </c>
      <c r="H14" s="52">
        <v>47203</v>
      </c>
      <c r="I14" s="53">
        <v>0</v>
      </c>
      <c r="J14" s="54">
        <v>0</v>
      </c>
      <c r="K14" s="55">
        <f t="shared" ref="K14:K15" si="2">D14-E14</f>
        <v>15802</v>
      </c>
      <c r="L14" s="46">
        <v>0</v>
      </c>
      <c r="M14" s="15"/>
      <c r="P14" s="16"/>
    </row>
    <row r="15" spans="1:20" ht="15.75" thickBot="1" x14ac:dyDescent="0.3">
      <c r="A15" s="6"/>
      <c r="B15" s="56" t="s">
        <v>22</v>
      </c>
      <c r="C15" s="57"/>
      <c r="D15" s="42">
        <f>SUM(D16)</f>
        <v>20454</v>
      </c>
      <c r="E15" s="42">
        <f t="shared" ref="E15:I15" si="3">SUM(E16:E16)</f>
        <v>13983</v>
      </c>
      <c r="F15" s="43">
        <f t="shared" si="3"/>
        <v>1880</v>
      </c>
      <c r="G15" s="44">
        <f t="shared" si="3"/>
        <v>4125</v>
      </c>
      <c r="H15" s="44">
        <f t="shared" si="3"/>
        <v>7979</v>
      </c>
      <c r="I15" s="45">
        <f t="shared" si="3"/>
        <v>0</v>
      </c>
      <c r="J15" s="58">
        <v>0</v>
      </c>
      <c r="K15" s="42">
        <f t="shared" si="2"/>
        <v>6471</v>
      </c>
      <c r="L15" s="59"/>
      <c r="M15" s="15"/>
      <c r="P15" s="16"/>
    </row>
    <row r="16" spans="1:20" ht="15.75" thickBot="1" x14ac:dyDescent="0.3">
      <c r="A16" s="6"/>
      <c r="B16" s="60"/>
      <c r="C16" s="57" t="s">
        <v>26</v>
      </c>
      <c r="D16" s="61">
        <v>20454</v>
      </c>
      <c r="E16" s="62">
        <v>13983</v>
      </c>
      <c r="F16" s="63">
        <v>1880</v>
      </c>
      <c r="G16" s="64">
        <v>4125</v>
      </c>
      <c r="H16" s="64">
        <v>7979</v>
      </c>
      <c r="I16" s="65">
        <v>0</v>
      </c>
      <c r="J16" s="66">
        <v>0</v>
      </c>
      <c r="K16" s="36">
        <f>0+D16-E16</f>
        <v>6471</v>
      </c>
      <c r="L16" s="59"/>
      <c r="M16" s="15"/>
      <c r="P16" s="16"/>
    </row>
    <row r="17" spans="1:19" s="18" customFormat="1" ht="15.75" thickBot="1" x14ac:dyDescent="0.3">
      <c r="A17" s="17"/>
      <c r="B17" s="40" t="s">
        <v>31</v>
      </c>
      <c r="C17" s="67"/>
      <c r="D17" s="42">
        <f>SUM(D18:D25)</f>
        <v>11463</v>
      </c>
      <c r="E17" s="42">
        <f>SUM(E18:E25)</f>
        <v>25227</v>
      </c>
      <c r="F17" s="43">
        <f t="shared" ref="F17:K17" si="4">SUM(F18:F25)</f>
        <v>0</v>
      </c>
      <c r="G17" s="43">
        <f t="shared" si="4"/>
        <v>4960</v>
      </c>
      <c r="H17" s="43">
        <f t="shared" si="4"/>
        <v>0</v>
      </c>
      <c r="I17" s="45">
        <f t="shared" si="4"/>
        <v>20267</v>
      </c>
      <c r="J17" s="58">
        <f t="shared" si="4"/>
        <v>0</v>
      </c>
      <c r="K17" s="42">
        <f t="shared" si="4"/>
        <v>-13764</v>
      </c>
      <c r="L17" s="59"/>
      <c r="M17" s="15"/>
      <c r="N17" s="5"/>
      <c r="O17" s="5"/>
      <c r="P17" s="16"/>
      <c r="Q17" s="5"/>
      <c r="R17" s="5"/>
      <c r="S17" s="5"/>
    </row>
    <row r="18" spans="1:19" s="18" customFormat="1" ht="17.25" customHeight="1" x14ac:dyDescent="0.25">
      <c r="A18" s="17"/>
      <c r="B18" s="68" t="s">
        <v>11</v>
      </c>
      <c r="C18" s="69" t="s">
        <v>27</v>
      </c>
      <c r="D18" s="55">
        <v>0</v>
      </c>
      <c r="E18" s="55">
        <v>0</v>
      </c>
      <c r="F18" s="70"/>
      <c r="G18" s="71"/>
      <c r="H18" s="71"/>
      <c r="I18" s="71"/>
      <c r="J18" s="54"/>
      <c r="K18" s="55">
        <f t="shared" ref="K18:K27" si="5">D18-E18</f>
        <v>0</v>
      </c>
      <c r="L18" s="59"/>
      <c r="M18" s="15"/>
      <c r="N18" s="5"/>
      <c r="O18" s="5"/>
      <c r="P18" s="16"/>
      <c r="Q18" s="5"/>
      <c r="R18" s="5"/>
    </row>
    <row r="19" spans="1:19" s="20" customFormat="1" x14ac:dyDescent="0.25">
      <c r="A19" s="19"/>
      <c r="B19" s="72"/>
      <c r="C19" s="73" t="s">
        <v>28</v>
      </c>
      <c r="D19" s="74">
        <v>5511</v>
      </c>
      <c r="E19" s="74">
        <f>SUM(F19:J19)</f>
        <v>0</v>
      </c>
      <c r="F19" s="75"/>
      <c r="G19" s="76"/>
      <c r="H19" s="76"/>
      <c r="I19" s="76"/>
      <c r="J19" s="53"/>
      <c r="K19" s="74">
        <f t="shared" si="5"/>
        <v>5511</v>
      </c>
      <c r="L19" s="59"/>
      <c r="M19" s="15"/>
      <c r="N19" s="5"/>
      <c r="O19" s="5"/>
      <c r="P19" s="16"/>
      <c r="Q19" s="5"/>
      <c r="R19" s="5"/>
      <c r="S19" s="18"/>
    </row>
    <row r="20" spans="1:19" s="20" customFormat="1" x14ac:dyDescent="0.25">
      <c r="A20" s="19"/>
      <c r="B20" s="72"/>
      <c r="C20" s="73" t="s">
        <v>35</v>
      </c>
      <c r="D20" s="74">
        <v>479</v>
      </c>
      <c r="E20" s="74">
        <v>0</v>
      </c>
      <c r="F20" s="75"/>
      <c r="G20" s="76"/>
      <c r="H20" s="75"/>
      <c r="I20" s="76"/>
      <c r="J20" s="53"/>
      <c r="K20" s="74">
        <f t="shared" si="5"/>
        <v>479</v>
      </c>
      <c r="L20" s="59"/>
      <c r="M20" s="15"/>
      <c r="N20" s="5"/>
      <c r="O20" s="5"/>
      <c r="P20" s="16"/>
      <c r="Q20" s="5"/>
      <c r="R20" s="5"/>
      <c r="S20" s="18"/>
    </row>
    <row r="21" spans="1:19" s="18" customFormat="1" x14ac:dyDescent="0.25">
      <c r="A21" s="17"/>
      <c r="B21" s="72"/>
      <c r="C21" s="73" t="s">
        <v>29</v>
      </c>
      <c r="D21" s="74">
        <v>67</v>
      </c>
      <c r="E21" s="74">
        <v>0</v>
      </c>
      <c r="F21" s="75"/>
      <c r="G21" s="76"/>
      <c r="H21" s="75"/>
      <c r="I21" s="76"/>
      <c r="J21" s="53"/>
      <c r="K21" s="74">
        <f t="shared" si="5"/>
        <v>67</v>
      </c>
      <c r="L21" s="59"/>
      <c r="M21" s="15"/>
      <c r="N21" s="5"/>
      <c r="O21" s="5"/>
      <c r="P21" s="16"/>
      <c r="Q21" s="5"/>
      <c r="R21" s="5"/>
    </row>
    <row r="22" spans="1:19" s="18" customFormat="1" x14ac:dyDescent="0.25">
      <c r="A22" s="17"/>
      <c r="B22" s="72"/>
      <c r="C22" s="73" t="s">
        <v>33</v>
      </c>
      <c r="D22" s="74">
        <v>4960</v>
      </c>
      <c r="E22" s="74">
        <v>4960</v>
      </c>
      <c r="F22" s="75"/>
      <c r="G22" s="76">
        <v>4960</v>
      </c>
      <c r="H22" s="75"/>
      <c r="I22" s="76"/>
      <c r="J22" s="53"/>
      <c r="K22" s="74">
        <f t="shared" si="5"/>
        <v>0</v>
      </c>
      <c r="L22" s="59"/>
      <c r="M22" s="15"/>
      <c r="N22" s="5"/>
      <c r="O22" s="5"/>
      <c r="P22" s="16"/>
      <c r="Q22" s="5"/>
      <c r="R22" s="5"/>
    </row>
    <row r="23" spans="1:19" s="18" customFormat="1" x14ac:dyDescent="0.25">
      <c r="A23" s="17"/>
      <c r="B23" s="72"/>
      <c r="C23" s="73" t="s">
        <v>34</v>
      </c>
      <c r="D23" s="74">
        <v>446</v>
      </c>
      <c r="E23" s="74">
        <v>0</v>
      </c>
      <c r="F23" s="75"/>
      <c r="G23" s="76"/>
      <c r="H23" s="75"/>
      <c r="I23" s="76"/>
      <c r="J23" s="53"/>
      <c r="K23" s="74">
        <f t="shared" si="5"/>
        <v>446</v>
      </c>
      <c r="L23" s="59"/>
      <c r="M23" s="15"/>
      <c r="N23" s="5"/>
      <c r="O23" s="5"/>
      <c r="P23" s="16"/>
      <c r="Q23" s="5"/>
      <c r="R23" s="5"/>
    </row>
    <row r="24" spans="1:19" s="18" customFormat="1" x14ac:dyDescent="0.25">
      <c r="A24" s="17"/>
      <c r="B24" s="72"/>
      <c r="C24" s="73" t="s">
        <v>17</v>
      </c>
      <c r="D24" s="74">
        <v>0</v>
      </c>
      <c r="E24" s="74">
        <v>20267</v>
      </c>
      <c r="F24" s="77"/>
      <c r="G24" s="76"/>
      <c r="H24" s="75"/>
      <c r="I24" s="76">
        <v>20267</v>
      </c>
      <c r="J24" s="53"/>
      <c r="K24" s="74">
        <f t="shared" si="5"/>
        <v>-20267</v>
      </c>
      <c r="L24" s="59"/>
      <c r="M24" s="15"/>
      <c r="N24" s="5"/>
      <c r="O24" s="5"/>
      <c r="P24" s="16"/>
      <c r="Q24" s="5"/>
      <c r="R24" s="5"/>
    </row>
    <row r="25" spans="1:19" s="18" customFormat="1" ht="15.75" thickBot="1" x14ac:dyDescent="0.3">
      <c r="A25" s="17"/>
      <c r="B25" s="72"/>
      <c r="C25" s="73" t="s">
        <v>30</v>
      </c>
      <c r="D25" s="74">
        <v>0</v>
      </c>
      <c r="E25" s="74">
        <v>0</v>
      </c>
      <c r="F25" s="78"/>
      <c r="G25" s="79"/>
      <c r="H25" s="75"/>
      <c r="I25" s="76"/>
      <c r="J25" s="53"/>
      <c r="K25" s="74">
        <f>D25-E25</f>
        <v>0</v>
      </c>
      <c r="L25" s="59"/>
      <c r="M25" s="15"/>
      <c r="N25" s="5"/>
      <c r="O25" s="5"/>
      <c r="P25" s="16"/>
      <c r="Q25" s="5"/>
      <c r="R25" s="16"/>
    </row>
    <row r="26" spans="1:19" s="18" customFormat="1" ht="15.75" thickBot="1" x14ac:dyDescent="0.3">
      <c r="A26" s="17"/>
      <c r="B26" s="40" t="s">
        <v>13</v>
      </c>
      <c r="C26" s="67"/>
      <c r="D26" s="42">
        <v>57950</v>
      </c>
      <c r="E26" s="42">
        <v>63180</v>
      </c>
      <c r="F26" s="43">
        <v>0</v>
      </c>
      <c r="G26" s="44">
        <v>40823</v>
      </c>
      <c r="H26" s="44">
        <v>17840</v>
      </c>
      <c r="I26" s="44">
        <v>0</v>
      </c>
      <c r="J26" s="58">
        <v>4517</v>
      </c>
      <c r="K26" s="42">
        <f t="shared" si="5"/>
        <v>-5230</v>
      </c>
      <c r="L26" s="59"/>
      <c r="M26" s="15"/>
      <c r="N26" s="5"/>
      <c r="O26" s="5"/>
      <c r="P26" s="16"/>
      <c r="Q26" s="5"/>
      <c r="R26" s="5"/>
    </row>
    <row r="27" spans="1:19" s="18" customFormat="1" ht="12.75" x14ac:dyDescent="0.2">
      <c r="A27" s="17"/>
      <c r="B27" s="80" t="s">
        <v>11</v>
      </c>
      <c r="C27" s="81" t="s">
        <v>16</v>
      </c>
      <c r="D27" s="82"/>
      <c r="E27" s="82">
        <v>14985</v>
      </c>
      <c r="F27" s="83"/>
      <c r="G27" s="84"/>
      <c r="H27" s="85">
        <v>14985</v>
      </c>
      <c r="I27" s="83"/>
      <c r="J27" s="86"/>
      <c r="K27" s="82">
        <f t="shared" si="5"/>
        <v>-14985</v>
      </c>
      <c r="L27" s="59"/>
      <c r="M27" s="15"/>
      <c r="N27" s="15"/>
      <c r="P27" s="21"/>
    </row>
    <row r="28" spans="1:19" ht="15.75" thickBot="1" x14ac:dyDescent="0.3">
      <c r="A28" s="6"/>
      <c r="B28" s="87"/>
      <c r="C28" s="29"/>
      <c r="D28" s="88"/>
      <c r="E28" s="88"/>
      <c r="F28" s="89"/>
      <c r="G28" s="89"/>
      <c r="H28" s="89"/>
      <c r="I28" s="90"/>
      <c r="J28" s="90"/>
      <c r="K28" s="88"/>
      <c r="L28" s="59"/>
      <c r="M28" s="15"/>
      <c r="N28" s="14"/>
    </row>
    <row r="29" spans="1:19" ht="15.75" thickBot="1" x14ac:dyDescent="0.3">
      <c r="A29" s="6"/>
      <c r="B29" s="40" t="s">
        <v>12</v>
      </c>
      <c r="C29" s="67"/>
      <c r="D29" s="42">
        <f>D12+D17+D26</f>
        <v>213120</v>
      </c>
      <c r="E29" s="42">
        <f>E12+E17+E26</f>
        <v>209841</v>
      </c>
      <c r="F29" s="43">
        <f t="shared" ref="F29:J29" si="6">F12+F17+F26</f>
        <v>18782</v>
      </c>
      <c r="G29" s="44">
        <f t="shared" si="6"/>
        <v>93254</v>
      </c>
      <c r="H29" s="44">
        <f t="shared" si="6"/>
        <v>73022</v>
      </c>
      <c r="I29" s="44">
        <f t="shared" si="6"/>
        <v>20267</v>
      </c>
      <c r="J29" s="58">
        <f t="shared" si="6"/>
        <v>4517</v>
      </c>
      <c r="K29" s="42">
        <f>D29-E29</f>
        <v>3279</v>
      </c>
      <c r="L29" s="59"/>
      <c r="M29" s="15"/>
      <c r="P29" s="16"/>
    </row>
    <row r="30" spans="1:19" ht="15.75" thickBot="1" x14ac:dyDescent="0.3">
      <c r="A30" s="6"/>
      <c r="B30" s="91" t="s">
        <v>21</v>
      </c>
      <c r="C30" s="92"/>
      <c r="D30" s="93">
        <v>-24596</v>
      </c>
      <c r="E30" s="93"/>
      <c r="F30" s="94"/>
      <c r="G30" s="95"/>
      <c r="H30" s="95"/>
      <c r="I30" s="95"/>
      <c r="J30" s="96"/>
      <c r="K30" s="93">
        <v>-24596</v>
      </c>
      <c r="L30" s="47"/>
      <c r="M30" s="15"/>
      <c r="P30" s="16"/>
    </row>
    <row r="31" spans="1:19" ht="15.75" thickBot="1" x14ac:dyDescent="0.3">
      <c r="A31" s="6"/>
      <c r="B31" s="97" t="s">
        <v>18</v>
      </c>
      <c r="C31" s="98"/>
      <c r="D31" s="42">
        <f>D29+D30</f>
        <v>188524</v>
      </c>
      <c r="E31" s="42">
        <f t="shared" ref="E31:J31" si="7">E29+E30</f>
        <v>209841</v>
      </c>
      <c r="F31" s="43">
        <f t="shared" si="7"/>
        <v>18782</v>
      </c>
      <c r="G31" s="44">
        <f t="shared" si="7"/>
        <v>93254</v>
      </c>
      <c r="H31" s="44">
        <f t="shared" si="7"/>
        <v>73022</v>
      </c>
      <c r="I31" s="44">
        <f t="shared" si="7"/>
        <v>20267</v>
      </c>
      <c r="J31" s="58">
        <f t="shared" si="7"/>
        <v>4517</v>
      </c>
      <c r="K31" s="42">
        <f>K29+K30</f>
        <v>-21317</v>
      </c>
      <c r="L31" s="46">
        <v>0</v>
      </c>
      <c r="M31" s="15"/>
      <c r="P31" s="16"/>
    </row>
    <row r="32" spans="1:19" x14ac:dyDescent="0.25">
      <c r="P32" s="16"/>
    </row>
    <row r="33" spans="4:16" x14ac:dyDescent="0.25">
      <c r="D33" s="22"/>
      <c r="P33" s="16"/>
    </row>
    <row r="34" spans="4:16" ht="16.5" customHeight="1" x14ac:dyDescent="0.25">
      <c r="D34" s="22"/>
      <c r="E34" s="14"/>
      <c r="G34" s="14"/>
      <c r="P34" s="16"/>
    </row>
    <row r="35" spans="4:16" ht="0.75" customHeight="1" x14ac:dyDescent="0.25">
      <c r="D35" s="22"/>
    </row>
    <row r="36" spans="4:16" x14ac:dyDescent="0.25">
      <c r="D36" s="22"/>
    </row>
    <row r="37" spans="4:16" x14ac:dyDescent="0.25">
      <c r="D37" s="22"/>
      <c r="P37" s="16"/>
    </row>
    <row r="38" spans="4:16" x14ac:dyDescent="0.25">
      <c r="D38" s="22"/>
      <c r="G38" s="5" t="s">
        <v>19</v>
      </c>
      <c r="P38" s="16"/>
    </row>
    <row r="39" spans="4:16" x14ac:dyDescent="0.25">
      <c r="P39" s="16"/>
    </row>
    <row r="40" spans="4:16" x14ac:dyDescent="0.25">
      <c r="P40" s="16"/>
    </row>
    <row r="43" spans="4:16" x14ac:dyDescent="0.25">
      <c r="P43" s="16"/>
    </row>
    <row r="44" spans="4:16" x14ac:dyDescent="0.25">
      <c r="P44" s="16"/>
    </row>
    <row r="45" spans="4:16" x14ac:dyDescent="0.25">
      <c r="P45" s="16"/>
    </row>
    <row r="46" spans="4:16" x14ac:dyDescent="0.25">
      <c r="P46" s="16"/>
    </row>
    <row r="47" spans="4:16" x14ac:dyDescent="0.25">
      <c r="P47" s="16"/>
    </row>
    <row r="48" spans="4:16" x14ac:dyDescent="0.25">
      <c r="P48" s="16"/>
    </row>
    <row r="49" spans="16:16" x14ac:dyDescent="0.25">
      <c r="P49" s="16"/>
    </row>
    <row r="50" spans="16:16" x14ac:dyDescent="0.25">
      <c r="P50" s="16"/>
    </row>
    <row r="51" spans="16:16" x14ac:dyDescent="0.25">
      <c r="P51" s="16"/>
    </row>
    <row r="52" spans="16:16" x14ac:dyDescent="0.25">
      <c r="P52" s="16"/>
    </row>
    <row r="53" spans="16:16" x14ac:dyDescent="0.25">
      <c r="P53" s="16"/>
    </row>
  </sheetData>
  <mergeCells count="3">
    <mergeCell ref="I4:K4"/>
    <mergeCell ref="F8:I8"/>
    <mergeCell ref="L8:L11"/>
  </mergeCells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ZČ</vt:lpstr>
      <vt:lpstr>ZČ!Oblast_tisku</vt:lpstr>
    </vt:vector>
  </TitlesOfParts>
  <Company>ÚMČ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Erhard</dc:creator>
  <cp:lastModifiedBy>Řechtáčková Pavla Bc. (P8)</cp:lastModifiedBy>
  <cp:lastPrinted>2025-03-11T06:43:59Z</cp:lastPrinted>
  <dcterms:created xsi:type="dcterms:W3CDTF">2004-02-18T09:11:24Z</dcterms:created>
  <dcterms:modified xsi:type="dcterms:W3CDTF">2026-05-12T11:25:18Z</dcterms:modified>
</cp:coreProperties>
</file>